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4.154\share\03_経営支援班\0-1　中小企業等再起支援事業\★再起支援事業\R7 再起支援事業\11_12月補正予算\05申請フォーム確認\0202送付\"/>
    </mc:Choice>
  </mc:AlternateContent>
  <xr:revisionPtr revIDLastSave="0" documentId="8_{30293ABB-2D42-4A16-91E8-5E3F5C622634}" xr6:coauthVersionLast="47" xr6:coauthVersionMax="47" xr10:uidLastSave="{00000000-0000-0000-0000-000000000000}"/>
  <bookViews>
    <workbookView xWindow="-28920" yWindow="-15" windowWidth="29040" windowHeight="16440" tabRatio="890" xr2:uid="{00000000-000D-0000-FFFF-FFFF00000000}"/>
  </bookViews>
  <sheets>
    <sheet name="申請方法" sheetId="34" r:id="rId1"/>
    <sheet name="入力シート①" sheetId="27" r:id="rId2"/>
    <sheet name="入力シート②" sheetId="28" r:id="rId3"/>
    <sheet name="別紙" sheetId="39" r:id="rId4"/>
    <sheet name="入力シート③" sheetId="29" r:id="rId5"/>
    <sheet name="入力シート④-1" sheetId="31" r:id="rId6"/>
    <sheet name="入力シート④-2" sheetId="32" r:id="rId7"/>
    <sheet name="入力シート④-3" sheetId="33" r:id="rId8"/>
    <sheet name="入力シート⑤" sheetId="37" r:id="rId9"/>
    <sheet name="入力シート⑥" sheetId="38" r:id="rId10"/>
    <sheet name="入力シート⑦" sheetId="45" r:id="rId11"/>
    <sheet name="入力シート⑧" sheetId="46" r:id="rId12"/>
    <sheet name="A  様式第１号" sheetId="26" r:id="rId13"/>
    <sheet name="B 様式第１号の２" sheetId="2" r:id="rId14"/>
    <sheet name="C 様式第１号の３" sheetId="4" r:id="rId15"/>
    <sheet name="D （別紙）" sheetId="3" r:id="rId16"/>
    <sheet name="E 様式第１号の４の１" sheetId="5" r:id="rId17"/>
    <sheet name="E 様式第１号の４の２" sheetId="6" r:id="rId18"/>
    <sheet name="E 様式第１号の４の３" sheetId="7" r:id="rId19"/>
    <sheet name="F 様式第１号の５" sheetId="8" r:id="rId20"/>
    <sheet name="G 様式第１号の６" sheetId="42" r:id="rId21"/>
    <sheet name="H 様式第１号の７" sheetId="43" r:id="rId22"/>
    <sheet name="I 様式第１号の７ (補足)" sheetId="44" r:id="rId23"/>
    <sheet name="J 様式第2号" sheetId="10" r:id="rId24"/>
    <sheet name="K　口座振込依頼書" sheetId="47" r:id="rId25"/>
    <sheet name="L チェック表" sheetId="12" r:id="rId26"/>
    <sheet name="M 一者見積理由書" sheetId="35" r:id="rId27"/>
    <sheet name="N 宛名ラベル" sheetId="40" r:id="rId28"/>
  </sheets>
  <definedNames>
    <definedName name="_xlnm.Print_Area" localSheetId="12">'A  様式第１号'!$A$1:$AN$49</definedName>
    <definedName name="_xlnm.Print_Area" localSheetId="13">'B 様式第１号の２'!$A$1:$AL$50</definedName>
    <definedName name="_xlnm.Print_Area" localSheetId="14">'C 様式第１号の３'!$A$1:$AL$55</definedName>
    <definedName name="_xlnm.Print_Area" localSheetId="15">'D （別紙）'!$A$1:$AL$89</definedName>
    <definedName name="_xlnm.Print_Area" localSheetId="16">'E 様式第１号の４の１'!$A$1:$AL$45</definedName>
    <definedName name="_xlnm.Print_Area" localSheetId="17">'E 様式第１号の４の２'!$A$1:$AL$57</definedName>
    <definedName name="_xlnm.Print_Area" localSheetId="18">'E 様式第１号の４の３'!$A$1:$AL$53</definedName>
    <definedName name="_xlnm.Print_Area" localSheetId="19">'F 様式第１号の５'!$A$1:$AL$48</definedName>
    <definedName name="_xlnm.Print_Area" localSheetId="20">'G 様式第１号の６'!$A$1:$AL$57</definedName>
    <definedName name="_xlnm.Print_Area" localSheetId="21">'H 様式第１号の７'!$A$1:$Q$49</definedName>
    <definedName name="_xlnm.Print_Area" localSheetId="22">'I 様式第１号の７ (補足)'!$A$1:$Q$308</definedName>
    <definedName name="_xlnm.Print_Area" localSheetId="23">'J 様式第2号'!$A$1:$AL$55</definedName>
    <definedName name="_xlnm.Print_Area" localSheetId="24">'K　口座振込依頼書'!$A$1:$AM$43</definedName>
    <definedName name="_xlnm.Print_Area" localSheetId="25">'L チェック表'!$A$1:$AL$60</definedName>
    <definedName name="_xlnm.Print_Area" localSheetId="8">入力シート⑤!$A$1:$AL$55</definedName>
    <definedName name="_xlnm.Print_Area" localSheetId="10">入力シート⑦!$A$1:$Q$310</definedName>
    <definedName name="_xlnm.Print_Area" localSheetId="3">別紙!$A$1:$AL$95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5" l="1"/>
  <c r="Q5" i="45"/>
  <c r="J5" i="45"/>
  <c r="F11" i="45" l="1"/>
  <c r="Q92" i="39"/>
  <c r="H19" i="47"/>
  <c r="X15" i="47"/>
  <c r="H15" i="47"/>
  <c r="P13" i="47"/>
  <c r="H13" i="47"/>
  <c r="P11" i="47"/>
  <c r="H11" i="47"/>
  <c r="H9" i="47"/>
  <c r="V7" i="47"/>
  <c r="H7" i="47"/>
  <c r="AC40" i="5" l="1"/>
  <c r="AK84" i="3"/>
  <c r="AK80" i="3"/>
  <c r="AK76" i="3"/>
  <c r="AK72" i="3"/>
  <c r="AK68" i="3"/>
  <c r="AK64" i="3"/>
  <c r="AK60" i="3"/>
  <c r="AK56" i="3"/>
  <c r="AK52" i="3"/>
  <c r="AK48" i="3"/>
  <c r="AK44" i="3"/>
  <c r="AK40" i="3"/>
  <c r="AK36" i="3"/>
  <c r="AK32" i="3"/>
  <c r="AK28" i="3"/>
  <c r="AK24" i="3"/>
  <c r="AK20" i="3"/>
  <c r="AK16" i="3"/>
  <c r="AK12" i="3"/>
  <c r="AK8" i="3"/>
  <c r="AD8" i="3"/>
  <c r="B19" i="42"/>
  <c r="T15" i="42"/>
  <c r="G86" i="3"/>
  <c r="AD84" i="3"/>
  <c r="X84" i="3"/>
  <c r="Q84" i="3"/>
  <c r="N84" i="3"/>
  <c r="D84" i="3"/>
  <c r="G82" i="3"/>
  <c r="AD80" i="3"/>
  <c r="X80" i="3"/>
  <c r="Q80" i="3"/>
  <c r="N80" i="3"/>
  <c r="D80" i="3"/>
  <c r="G78" i="3"/>
  <c r="AD76" i="3"/>
  <c r="X76" i="3"/>
  <c r="Q76" i="3"/>
  <c r="N76" i="3"/>
  <c r="D76" i="3"/>
  <c r="G74" i="3"/>
  <c r="AD72" i="3"/>
  <c r="X72" i="3"/>
  <c r="Q72" i="3"/>
  <c r="N72" i="3"/>
  <c r="D72" i="3"/>
  <c r="G70" i="3"/>
  <c r="AD68" i="3"/>
  <c r="X68" i="3"/>
  <c r="Q68" i="3"/>
  <c r="N68" i="3"/>
  <c r="D68" i="3"/>
  <c r="G66" i="3"/>
  <c r="AD64" i="3"/>
  <c r="X64" i="3"/>
  <c r="Q64" i="3"/>
  <c r="N64" i="3"/>
  <c r="D64" i="3"/>
  <c r="G62" i="3"/>
  <c r="AD60" i="3"/>
  <c r="X60" i="3"/>
  <c r="Q60" i="3"/>
  <c r="N60" i="3"/>
  <c r="D60" i="3"/>
  <c r="G58" i="3"/>
  <c r="AD56" i="3"/>
  <c r="X56" i="3"/>
  <c r="Q56" i="3"/>
  <c r="N56" i="3"/>
  <c r="D56" i="3"/>
  <c r="G54" i="3"/>
  <c r="AD52" i="3"/>
  <c r="X52" i="3"/>
  <c r="Q52" i="3"/>
  <c r="N52" i="3"/>
  <c r="D52" i="3"/>
  <c r="G50" i="3"/>
  <c r="AD48" i="3"/>
  <c r="X48" i="3"/>
  <c r="Q48" i="3"/>
  <c r="N48" i="3"/>
  <c r="D48" i="3"/>
  <c r="T87" i="39"/>
  <c r="T84" i="3" s="1"/>
  <c r="T83" i="39"/>
  <c r="T80" i="3" s="1"/>
  <c r="T79" i="39"/>
  <c r="T76" i="3" s="1"/>
  <c r="T75" i="39"/>
  <c r="T72" i="3" s="1"/>
  <c r="T71" i="39"/>
  <c r="T68" i="3" s="1"/>
  <c r="T67" i="39"/>
  <c r="T64" i="3" s="1"/>
  <c r="T63" i="39"/>
  <c r="T60" i="3" s="1"/>
  <c r="T59" i="39"/>
  <c r="T56" i="3" s="1"/>
  <c r="T55" i="39"/>
  <c r="T52" i="3" s="1"/>
  <c r="T51" i="39"/>
  <c r="T48" i="3" s="1"/>
  <c r="D8" i="3"/>
  <c r="H47" i="2"/>
  <c r="H46" i="2"/>
  <c r="H45" i="2"/>
  <c r="B47" i="2"/>
  <c r="B46" i="2"/>
  <c r="B45" i="2"/>
  <c r="B44" i="2"/>
  <c r="B43" i="2"/>
  <c r="H44" i="2"/>
  <c r="H43" i="2"/>
  <c r="B9" i="44"/>
  <c r="C52" i="6"/>
  <c r="J23" i="2"/>
  <c r="T15" i="39"/>
  <c r="T19" i="39"/>
  <c r="T23" i="39"/>
  <c r="T27" i="39"/>
  <c r="T35" i="39"/>
  <c r="B42" i="4"/>
  <c r="B28" i="4"/>
  <c r="E28" i="26"/>
  <c r="B10" i="44"/>
  <c r="B11" i="44"/>
  <c r="B12" i="44"/>
  <c r="B13" i="44"/>
  <c r="B14" i="44"/>
  <c r="B15" i="44"/>
  <c r="B16" i="44"/>
  <c r="B17" i="44"/>
  <c r="B18" i="44"/>
  <c r="B19" i="44"/>
  <c r="B20" i="44"/>
  <c r="B21" i="44"/>
  <c r="B22" i="44"/>
  <c r="B23" i="44"/>
  <c r="B24" i="44"/>
  <c r="B25" i="44"/>
  <c r="B26" i="44"/>
  <c r="B27" i="44"/>
  <c r="B28" i="44"/>
  <c r="B29" i="44"/>
  <c r="B30" i="44"/>
  <c r="B31" i="44"/>
  <c r="B32" i="44"/>
  <c r="B33" i="44"/>
  <c r="B34" i="44"/>
  <c r="B35" i="44"/>
  <c r="B36" i="44"/>
  <c r="B37" i="44"/>
  <c r="B38" i="44"/>
  <c r="B39" i="44"/>
  <c r="B40" i="44"/>
  <c r="B41" i="44"/>
  <c r="B42" i="44"/>
  <c r="B43" i="44"/>
  <c r="B44" i="44"/>
  <c r="B45" i="44"/>
  <c r="B46" i="44"/>
  <c r="B47" i="44"/>
  <c r="B48" i="44"/>
  <c r="B49" i="44"/>
  <c r="B50" i="44"/>
  <c r="B51" i="44"/>
  <c r="B52" i="44"/>
  <c r="B53" i="44"/>
  <c r="B54" i="44"/>
  <c r="B55" i="44"/>
  <c r="B56" i="44"/>
  <c r="B57" i="44"/>
  <c r="B58" i="44"/>
  <c r="B59" i="44"/>
  <c r="B60" i="44"/>
  <c r="B61" i="44"/>
  <c r="B62" i="44"/>
  <c r="B63" i="44"/>
  <c r="B64" i="44"/>
  <c r="B65" i="44"/>
  <c r="B66" i="44"/>
  <c r="B67" i="44"/>
  <c r="B68" i="44"/>
  <c r="B69" i="44"/>
  <c r="B70" i="44"/>
  <c r="B71" i="44"/>
  <c r="B72" i="44"/>
  <c r="B73" i="44"/>
  <c r="B74" i="44"/>
  <c r="B75" i="44"/>
  <c r="B76" i="44"/>
  <c r="B77" i="44"/>
  <c r="B78" i="44"/>
  <c r="B79" i="44"/>
  <c r="B80" i="44"/>
  <c r="B81" i="44"/>
  <c r="B82" i="44"/>
  <c r="B83" i="44"/>
  <c r="B84" i="44"/>
  <c r="B85" i="44"/>
  <c r="B86" i="44"/>
  <c r="B87" i="44"/>
  <c r="B88" i="44"/>
  <c r="B89" i="44"/>
  <c r="B90" i="44"/>
  <c r="B91" i="44"/>
  <c r="B92" i="44"/>
  <c r="B93" i="44"/>
  <c r="B94" i="44"/>
  <c r="B95" i="44"/>
  <c r="B96" i="44"/>
  <c r="B97" i="44"/>
  <c r="B98" i="44"/>
  <c r="B99" i="44"/>
  <c r="B100" i="44"/>
  <c r="B101" i="44"/>
  <c r="B102" i="44"/>
  <c r="B103" i="44"/>
  <c r="B104" i="44"/>
  <c r="B105" i="44"/>
  <c r="B106" i="44"/>
  <c r="B107" i="44"/>
  <c r="B108" i="44"/>
  <c r="B109" i="44"/>
  <c r="B110" i="44"/>
  <c r="B111" i="44"/>
  <c r="B112" i="44"/>
  <c r="B113" i="44"/>
  <c r="B114" i="44"/>
  <c r="B115" i="44"/>
  <c r="B116" i="44"/>
  <c r="B117" i="44"/>
  <c r="B118" i="44"/>
  <c r="B119" i="44"/>
  <c r="B120" i="44"/>
  <c r="B121" i="44"/>
  <c r="B122" i="44"/>
  <c r="B123" i="44"/>
  <c r="B124" i="44"/>
  <c r="B125" i="44"/>
  <c r="B126" i="44"/>
  <c r="B127" i="44"/>
  <c r="B128" i="44"/>
  <c r="B129" i="44"/>
  <c r="B130" i="44"/>
  <c r="B131" i="44"/>
  <c r="B132" i="44"/>
  <c r="B133" i="44"/>
  <c r="B134" i="44"/>
  <c r="B135" i="44"/>
  <c r="B136" i="44"/>
  <c r="B137" i="44"/>
  <c r="B138" i="44"/>
  <c r="B139" i="44"/>
  <c r="B140" i="44"/>
  <c r="B141" i="44"/>
  <c r="B142" i="44"/>
  <c r="B143" i="44"/>
  <c r="B144" i="44"/>
  <c r="B145" i="44"/>
  <c r="B146" i="44"/>
  <c r="B147" i="44"/>
  <c r="B148" i="44"/>
  <c r="B149" i="44"/>
  <c r="B150" i="44"/>
  <c r="B151" i="44"/>
  <c r="B152" i="44"/>
  <c r="B153" i="44"/>
  <c r="B154" i="44"/>
  <c r="B155" i="44"/>
  <c r="B156" i="44"/>
  <c r="B157" i="44"/>
  <c r="B158" i="44"/>
  <c r="B159" i="44"/>
  <c r="B160" i="44"/>
  <c r="B161" i="44"/>
  <c r="B162" i="44"/>
  <c r="B163" i="44"/>
  <c r="B164" i="44"/>
  <c r="B165" i="44"/>
  <c r="B166" i="44"/>
  <c r="B167" i="44"/>
  <c r="B168" i="44"/>
  <c r="B169" i="44"/>
  <c r="B170" i="44"/>
  <c r="B171" i="44"/>
  <c r="B172" i="44"/>
  <c r="B173" i="44"/>
  <c r="B174" i="44"/>
  <c r="B175" i="44"/>
  <c r="B176" i="44"/>
  <c r="B177" i="44"/>
  <c r="B178" i="44"/>
  <c r="B179" i="44"/>
  <c r="B180" i="44"/>
  <c r="B181" i="44"/>
  <c r="B182" i="44"/>
  <c r="B183" i="44"/>
  <c r="B184" i="44"/>
  <c r="B185" i="44"/>
  <c r="B186" i="44"/>
  <c r="B187" i="44"/>
  <c r="B188" i="44"/>
  <c r="B189" i="44"/>
  <c r="B190" i="44"/>
  <c r="B191" i="44"/>
  <c r="B192" i="44"/>
  <c r="B193" i="44"/>
  <c r="B194" i="44"/>
  <c r="B195" i="44"/>
  <c r="B196" i="44"/>
  <c r="B197" i="44"/>
  <c r="B198" i="44"/>
  <c r="B199" i="44"/>
  <c r="B200" i="44"/>
  <c r="B201" i="44"/>
  <c r="B202" i="44"/>
  <c r="B203" i="44"/>
  <c r="B204" i="44"/>
  <c r="B205" i="44"/>
  <c r="B206" i="44"/>
  <c r="B207" i="44"/>
  <c r="B208" i="44"/>
  <c r="B209" i="44"/>
  <c r="B210" i="44"/>
  <c r="B211" i="44"/>
  <c r="B212" i="44"/>
  <c r="B213" i="44"/>
  <c r="B214" i="44"/>
  <c r="B215" i="44"/>
  <c r="B216" i="44"/>
  <c r="B217" i="44"/>
  <c r="B218" i="44"/>
  <c r="B219" i="44"/>
  <c r="B220" i="44"/>
  <c r="B221" i="44"/>
  <c r="B222" i="44"/>
  <c r="B223" i="44"/>
  <c r="B224" i="44"/>
  <c r="B225" i="44"/>
  <c r="B226" i="44"/>
  <c r="B227" i="44"/>
  <c r="B228" i="44"/>
  <c r="B229" i="44"/>
  <c r="B230" i="44"/>
  <c r="B231" i="44"/>
  <c r="B232" i="44"/>
  <c r="B233" i="44"/>
  <c r="B234" i="44"/>
  <c r="B235" i="44"/>
  <c r="B236" i="44"/>
  <c r="B237" i="44"/>
  <c r="B238" i="44"/>
  <c r="B239" i="44"/>
  <c r="B240" i="44"/>
  <c r="B241" i="44"/>
  <c r="B242" i="44"/>
  <c r="B243" i="44"/>
  <c r="B244" i="44"/>
  <c r="B245" i="44"/>
  <c r="B246" i="44"/>
  <c r="B247" i="44"/>
  <c r="B248" i="44"/>
  <c r="B249" i="44"/>
  <c r="B250" i="44"/>
  <c r="B251" i="44"/>
  <c r="B252" i="44"/>
  <c r="B253" i="44"/>
  <c r="B254" i="44"/>
  <c r="B255" i="44"/>
  <c r="B256" i="44"/>
  <c r="B257" i="44"/>
  <c r="B258" i="44"/>
  <c r="B259" i="44"/>
  <c r="B260" i="44"/>
  <c r="B261" i="44"/>
  <c r="B262" i="44"/>
  <c r="B263" i="44"/>
  <c r="B264" i="44"/>
  <c r="B265" i="44"/>
  <c r="B266" i="44"/>
  <c r="B267" i="44"/>
  <c r="B268" i="44"/>
  <c r="B269" i="44"/>
  <c r="B270" i="44"/>
  <c r="B271" i="44"/>
  <c r="B272" i="44"/>
  <c r="B273" i="44"/>
  <c r="B274" i="44"/>
  <c r="B275" i="44"/>
  <c r="B276" i="44"/>
  <c r="B277" i="44"/>
  <c r="B278" i="44"/>
  <c r="B279" i="44"/>
  <c r="B280" i="44"/>
  <c r="B281" i="44"/>
  <c r="B282" i="44"/>
  <c r="B283" i="44"/>
  <c r="B284" i="44"/>
  <c r="B285" i="44"/>
  <c r="B286" i="44"/>
  <c r="B287" i="44"/>
  <c r="B288" i="44"/>
  <c r="B289" i="44"/>
  <c r="B290" i="44"/>
  <c r="B291" i="44"/>
  <c r="B292" i="44"/>
  <c r="B293" i="44"/>
  <c r="B294" i="44"/>
  <c r="B295" i="44"/>
  <c r="B296" i="44"/>
  <c r="B297" i="44"/>
  <c r="B298" i="44"/>
  <c r="B299" i="44"/>
  <c r="B300" i="44"/>
  <c r="B301" i="44"/>
  <c r="B302" i="44"/>
  <c r="B303" i="44"/>
  <c r="B304" i="44"/>
  <c r="B305" i="44"/>
  <c r="B306" i="44"/>
  <c r="B307" i="44"/>
  <c r="B308" i="44"/>
  <c r="P7" i="44"/>
  <c r="N7" i="44"/>
  <c r="D10" i="44"/>
  <c r="E10" i="44"/>
  <c r="G10" i="44"/>
  <c r="H10" i="44"/>
  <c r="K10" i="44"/>
  <c r="L10" i="44"/>
  <c r="N10" i="44"/>
  <c r="O10" i="44"/>
  <c r="D11" i="44"/>
  <c r="E11" i="44"/>
  <c r="G11" i="44"/>
  <c r="H11" i="44"/>
  <c r="K11" i="44"/>
  <c r="L11" i="44"/>
  <c r="N11" i="44"/>
  <c r="O11" i="44"/>
  <c r="D12" i="44"/>
  <c r="E12" i="44"/>
  <c r="G12" i="44"/>
  <c r="H12" i="44"/>
  <c r="K12" i="44"/>
  <c r="L12" i="44"/>
  <c r="N12" i="44"/>
  <c r="O12" i="44"/>
  <c r="D13" i="44"/>
  <c r="E13" i="44"/>
  <c r="G13" i="44"/>
  <c r="H13" i="44"/>
  <c r="K13" i="44"/>
  <c r="L13" i="44"/>
  <c r="N13" i="44"/>
  <c r="O13" i="44"/>
  <c r="D14" i="44"/>
  <c r="E14" i="44"/>
  <c r="G14" i="44"/>
  <c r="H14" i="44"/>
  <c r="K14" i="44"/>
  <c r="L14" i="44"/>
  <c r="N14" i="44"/>
  <c r="O14" i="44"/>
  <c r="D15" i="44"/>
  <c r="E15" i="44"/>
  <c r="G15" i="44"/>
  <c r="H15" i="44"/>
  <c r="K15" i="44"/>
  <c r="L15" i="44"/>
  <c r="N15" i="44"/>
  <c r="O15" i="44"/>
  <c r="D16" i="44"/>
  <c r="E16" i="44"/>
  <c r="G16" i="44"/>
  <c r="H16" i="44"/>
  <c r="K16" i="44"/>
  <c r="L16" i="44"/>
  <c r="N16" i="44"/>
  <c r="O16" i="44"/>
  <c r="D17" i="44"/>
  <c r="E17" i="44"/>
  <c r="G17" i="44"/>
  <c r="H17" i="44"/>
  <c r="K17" i="44"/>
  <c r="L17" i="44"/>
  <c r="N17" i="44"/>
  <c r="O17" i="44"/>
  <c r="D18" i="44"/>
  <c r="E18" i="44"/>
  <c r="G18" i="44"/>
  <c r="H18" i="44"/>
  <c r="K18" i="44"/>
  <c r="L18" i="44"/>
  <c r="N18" i="44"/>
  <c r="O18" i="44"/>
  <c r="D19" i="44"/>
  <c r="E19" i="44"/>
  <c r="G19" i="44"/>
  <c r="H19" i="44"/>
  <c r="K19" i="44"/>
  <c r="L19" i="44"/>
  <c r="N19" i="44"/>
  <c r="O19" i="44"/>
  <c r="D20" i="44"/>
  <c r="E20" i="44"/>
  <c r="G20" i="44"/>
  <c r="H20" i="44"/>
  <c r="K20" i="44"/>
  <c r="L20" i="44"/>
  <c r="N20" i="44"/>
  <c r="O20" i="44"/>
  <c r="D21" i="44"/>
  <c r="E21" i="44"/>
  <c r="G21" i="44"/>
  <c r="H21" i="44"/>
  <c r="K21" i="44"/>
  <c r="L21" i="44"/>
  <c r="N21" i="44"/>
  <c r="O21" i="44"/>
  <c r="D22" i="44"/>
  <c r="E22" i="44"/>
  <c r="G22" i="44"/>
  <c r="H22" i="44"/>
  <c r="K22" i="44"/>
  <c r="L22" i="44"/>
  <c r="N22" i="44"/>
  <c r="O22" i="44"/>
  <c r="D23" i="44"/>
  <c r="E23" i="44"/>
  <c r="G23" i="44"/>
  <c r="H23" i="44"/>
  <c r="K23" i="44"/>
  <c r="L23" i="44"/>
  <c r="N23" i="44"/>
  <c r="O23" i="44"/>
  <c r="D24" i="44"/>
  <c r="E24" i="44"/>
  <c r="G24" i="44"/>
  <c r="H24" i="44"/>
  <c r="K24" i="44"/>
  <c r="L24" i="44"/>
  <c r="N24" i="44"/>
  <c r="O24" i="44"/>
  <c r="D25" i="44"/>
  <c r="E25" i="44"/>
  <c r="G25" i="44"/>
  <c r="H25" i="44"/>
  <c r="K25" i="44"/>
  <c r="L25" i="44"/>
  <c r="N25" i="44"/>
  <c r="O25" i="44"/>
  <c r="D26" i="44"/>
  <c r="E26" i="44"/>
  <c r="G26" i="44"/>
  <c r="H26" i="44"/>
  <c r="K26" i="44"/>
  <c r="L26" i="44"/>
  <c r="N26" i="44"/>
  <c r="O26" i="44"/>
  <c r="D27" i="44"/>
  <c r="E27" i="44"/>
  <c r="G27" i="44"/>
  <c r="H27" i="44"/>
  <c r="K27" i="44"/>
  <c r="L27" i="44"/>
  <c r="N27" i="44"/>
  <c r="O27" i="44"/>
  <c r="D28" i="44"/>
  <c r="E28" i="44"/>
  <c r="G28" i="44"/>
  <c r="H28" i="44"/>
  <c r="K28" i="44"/>
  <c r="L28" i="44"/>
  <c r="N28" i="44"/>
  <c r="O28" i="44"/>
  <c r="D29" i="44"/>
  <c r="E29" i="44"/>
  <c r="G29" i="44"/>
  <c r="H29" i="44"/>
  <c r="K29" i="44"/>
  <c r="L29" i="44"/>
  <c r="N29" i="44"/>
  <c r="O29" i="44"/>
  <c r="D30" i="44"/>
  <c r="E30" i="44"/>
  <c r="G30" i="44"/>
  <c r="H30" i="44"/>
  <c r="K30" i="44"/>
  <c r="L30" i="44"/>
  <c r="N30" i="44"/>
  <c r="O30" i="44"/>
  <c r="D31" i="44"/>
  <c r="E31" i="44"/>
  <c r="G31" i="44"/>
  <c r="H31" i="44"/>
  <c r="K31" i="44"/>
  <c r="L31" i="44"/>
  <c r="N31" i="44"/>
  <c r="O31" i="44"/>
  <c r="D32" i="44"/>
  <c r="E32" i="44"/>
  <c r="G32" i="44"/>
  <c r="H32" i="44"/>
  <c r="K32" i="44"/>
  <c r="L32" i="44"/>
  <c r="N32" i="44"/>
  <c r="O32" i="44"/>
  <c r="D33" i="44"/>
  <c r="E33" i="44"/>
  <c r="G33" i="44"/>
  <c r="H33" i="44"/>
  <c r="K33" i="44"/>
  <c r="L33" i="44"/>
  <c r="N33" i="44"/>
  <c r="O33" i="44"/>
  <c r="D34" i="44"/>
  <c r="E34" i="44"/>
  <c r="G34" i="44"/>
  <c r="H34" i="44"/>
  <c r="K34" i="44"/>
  <c r="L34" i="44"/>
  <c r="N34" i="44"/>
  <c r="O34" i="44"/>
  <c r="D35" i="44"/>
  <c r="E35" i="44"/>
  <c r="G35" i="44"/>
  <c r="H35" i="44"/>
  <c r="K35" i="44"/>
  <c r="L35" i="44"/>
  <c r="N35" i="44"/>
  <c r="O35" i="44"/>
  <c r="D36" i="44"/>
  <c r="E36" i="44"/>
  <c r="G36" i="44"/>
  <c r="H36" i="44"/>
  <c r="K36" i="44"/>
  <c r="L36" i="44"/>
  <c r="N36" i="44"/>
  <c r="O36" i="44"/>
  <c r="D37" i="44"/>
  <c r="E37" i="44"/>
  <c r="G37" i="44"/>
  <c r="H37" i="44"/>
  <c r="K37" i="44"/>
  <c r="L37" i="44"/>
  <c r="N37" i="44"/>
  <c r="O37" i="44"/>
  <c r="D38" i="44"/>
  <c r="E38" i="44"/>
  <c r="G38" i="44"/>
  <c r="H38" i="44"/>
  <c r="K38" i="44"/>
  <c r="L38" i="44"/>
  <c r="N38" i="44"/>
  <c r="O38" i="44"/>
  <c r="D39" i="44"/>
  <c r="E39" i="44"/>
  <c r="G39" i="44"/>
  <c r="H39" i="44"/>
  <c r="K39" i="44"/>
  <c r="L39" i="44"/>
  <c r="N39" i="44"/>
  <c r="O39" i="44"/>
  <c r="D40" i="44"/>
  <c r="E40" i="44"/>
  <c r="G40" i="44"/>
  <c r="H40" i="44"/>
  <c r="K40" i="44"/>
  <c r="L40" i="44"/>
  <c r="N40" i="44"/>
  <c r="O40" i="44"/>
  <c r="D41" i="44"/>
  <c r="E41" i="44"/>
  <c r="G41" i="44"/>
  <c r="H41" i="44"/>
  <c r="K41" i="44"/>
  <c r="L41" i="44"/>
  <c r="N41" i="44"/>
  <c r="O41" i="44"/>
  <c r="D42" i="44"/>
  <c r="E42" i="44"/>
  <c r="G42" i="44"/>
  <c r="H42" i="44"/>
  <c r="K42" i="44"/>
  <c r="L42" i="44"/>
  <c r="N42" i="44"/>
  <c r="O42" i="44"/>
  <c r="D43" i="44"/>
  <c r="E43" i="44"/>
  <c r="G43" i="44"/>
  <c r="H43" i="44"/>
  <c r="K43" i="44"/>
  <c r="L43" i="44"/>
  <c r="N43" i="44"/>
  <c r="O43" i="44"/>
  <c r="D44" i="44"/>
  <c r="E44" i="44"/>
  <c r="G44" i="44"/>
  <c r="H44" i="44"/>
  <c r="K44" i="44"/>
  <c r="L44" i="44"/>
  <c r="N44" i="44"/>
  <c r="O44" i="44"/>
  <c r="D45" i="44"/>
  <c r="E45" i="44"/>
  <c r="G45" i="44"/>
  <c r="H45" i="44"/>
  <c r="K45" i="44"/>
  <c r="L45" i="44"/>
  <c r="N45" i="44"/>
  <c r="O45" i="44"/>
  <c r="D46" i="44"/>
  <c r="E46" i="44"/>
  <c r="G46" i="44"/>
  <c r="H46" i="44"/>
  <c r="K46" i="44"/>
  <c r="L46" i="44"/>
  <c r="N46" i="44"/>
  <c r="O46" i="44"/>
  <c r="D47" i="44"/>
  <c r="E47" i="44"/>
  <c r="G47" i="44"/>
  <c r="H47" i="44"/>
  <c r="K47" i="44"/>
  <c r="L47" i="44"/>
  <c r="N47" i="44"/>
  <c r="O47" i="44"/>
  <c r="D48" i="44"/>
  <c r="E48" i="44"/>
  <c r="G48" i="44"/>
  <c r="H48" i="44"/>
  <c r="K48" i="44"/>
  <c r="L48" i="44"/>
  <c r="N48" i="44"/>
  <c r="O48" i="44"/>
  <c r="D49" i="44"/>
  <c r="E49" i="44"/>
  <c r="G49" i="44"/>
  <c r="H49" i="44"/>
  <c r="K49" i="44"/>
  <c r="L49" i="44"/>
  <c r="N49" i="44"/>
  <c r="O49" i="44"/>
  <c r="D50" i="44"/>
  <c r="E50" i="44"/>
  <c r="G50" i="44"/>
  <c r="H50" i="44"/>
  <c r="K50" i="44"/>
  <c r="L50" i="44"/>
  <c r="N50" i="44"/>
  <c r="O50" i="44"/>
  <c r="D51" i="44"/>
  <c r="E51" i="44"/>
  <c r="G51" i="44"/>
  <c r="H51" i="44"/>
  <c r="K51" i="44"/>
  <c r="L51" i="44"/>
  <c r="N51" i="44"/>
  <c r="O51" i="44"/>
  <c r="D52" i="44"/>
  <c r="E52" i="44"/>
  <c r="G52" i="44"/>
  <c r="H52" i="44"/>
  <c r="K52" i="44"/>
  <c r="L52" i="44"/>
  <c r="N52" i="44"/>
  <c r="O52" i="44"/>
  <c r="D53" i="44"/>
  <c r="E53" i="44"/>
  <c r="G53" i="44"/>
  <c r="H53" i="44"/>
  <c r="K53" i="44"/>
  <c r="L53" i="44"/>
  <c r="N53" i="44"/>
  <c r="O53" i="44"/>
  <c r="D54" i="44"/>
  <c r="E54" i="44"/>
  <c r="G54" i="44"/>
  <c r="H54" i="44"/>
  <c r="K54" i="44"/>
  <c r="L54" i="44"/>
  <c r="N54" i="44"/>
  <c r="O54" i="44"/>
  <c r="D55" i="44"/>
  <c r="E55" i="44"/>
  <c r="G55" i="44"/>
  <c r="H55" i="44"/>
  <c r="K55" i="44"/>
  <c r="L55" i="44"/>
  <c r="N55" i="44"/>
  <c r="O55" i="44"/>
  <c r="D56" i="44"/>
  <c r="E56" i="44"/>
  <c r="G56" i="44"/>
  <c r="H56" i="44"/>
  <c r="K56" i="44"/>
  <c r="L56" i="44"/>
  <c r="N56" i="44"/>
  <c r="O56" i="44"/>
  <c r="D57" i="44"/>
  <c r="E57" i="44"/>
  <c r="G57" i="44"/>
  <c r="H57" i="44"/>
  <c r="K57" i="44"/>
  <c r="L57" i="44"/>
  <c r="N57" i="44"/>
  <c r="O57" i="44"/>
  <c r="D58" i="44"/>
  <c r="E58" i="44"/>
  <c r="G58" i="44"/>
  <c r="H58" i="44"/>
  <c r="K58" i="44"/>
  <c r="L58" i="44"/>
  <c r="N58" i="44"/>
  <c r="O58" i="44"/>
  <c r="D59" i="44"/>
  <c r="E59" i="44"/>
  <c r="G59" i="44"/>
  <c r="H59" i="44"/>
  <c r="K59" i="44"/>
  <c r="L59" i="44"/>
  <c r="N59" i="44"/>
  <c r="O59" i="44"/>
  <c r="D60" i="44"/>
  <c r="E60" i="44"/>
  <c r="G60" i="44"/>
  <c r="H60" i="44"/>
  <c r="K60" i="44"/>
  <c r="L60" i="44"/>
  <c r="N60" i="44"/>
  <c r="O60" i="44"/>
  <c r="D61" i="44"/>
  <c r="E61" i="44"/>
  <c r="G61" i="44"/>
  <c r="H61" i="44"/>
  <c r="K61" i="44"/>
  <c r="L61" i="44"/>
  <c r="N61" i="44"/>
  <c r="O61" i="44"/>
  <c r="D62" i="44"/>
  <c r="E62" i="44"/>
  <c r="G62" i="44"/>
  <c r="H62" i="44"/>
  <c r="K62" i="44"/>
  <c r="L62" i="44"/>
  <c r="N62" i="44"/>
  <c r="O62" i="44"/>
  <c r="D63" i="44"/>
  <c r="E63" i="44"/>
  <c r="G63" i="44"/>
  <c r="H63" i="44"/>
  <c r="K63" i="44"/>
  <c r="L63" i="44"/>
  <c r="N63" i="44"/>
  <c r="O63" i="44"/>
  <c r="D64" i="44"/>
  <c r="E64" i="44"/>
  <c r="G64" i="44"/>
  <c r="H64" i="44"/>
  <c r="K64" i="44"/>
  <c r="L64" i="44"/>
  <c r="N64" i="44"/>
  <c r="O64" i="44"/>
  <c r="D65" i="44"/>
  <c r="E65" i="44"/>
  <c r="G65" i="44"/>
  <c r="H65" i="44"/>
  <c r="K65" i="44"/>
  <c r="L65" i="44"/>
  <c r="N65" i="44"/>
  <c r="O65" i="44"/>
  <c r="D66" i="44"/>
  <c r="E66" i="44"/>
  <c r="G66" i="44"/>
  <c r="H66" i="44"/>
  <c r="K66" i="44"/>
  <c r="L66" i="44"/>
  <c r="N66" i="44"/>
  <c r="O66" i="44"/>
  <c r="D67" i="44"/>
  <c r="E67" i="44"/>
  <c r="G67" i="44"/>
  <c r="H67" i="44"/>
  <c r="K67" i="44"/>
  <c r="L67" i="44"/>
  <c r="N67" i="44"/>
  <c r="O67" i="44"/>
  <c r="D68" i="44"/>
  <c r="E68" i="44"/>
  <c r="G68" i="44"/>
  <c r="H68" i="44"/>
  <c r="K68" i="44"/>
  <c r="L68" i="44"/>
  <c r="N68" i="44"/>
  <c r="O68" i="44"/>
  <c r="D69" i="44"/>
  <c r="E69" i="44"/>
  <c r="G69" i="44"/>
  <c r="H69" i="44"/>
  <c r="K69" i="44"/>
  <c r="L69" i="44"/>
  <c r="N69" i="44"/>
  <c r="O69" i="44"/>
  <c r="D70" i="44"/>
  <c r="E70" i="44"/>
  <c r="G70" i="44"/>
  <c r="H70" i="44"/>
  <c r="K70" i="44"/>
  <c r="L70" i="44"/>
  <c r="N70" i="44"/>
  <c r="O70" i="44"/>
  <c r="D71" i="44"/>
  <c r="E71" i="44"/>
  <c r="G71" i="44"/>
  <c r="H71" i="44"/>
  <c r="K71" i="44"/>
  <c r="L71" i="44"/>
  <c r="N71" i="44"/>
  <c r="O71" i="44"/>
  <c r="D72" i="44"/>
  <c r="E72" i="44"/>
  <c r="G72" i="44"/>
  <c r="H72" i="44"/>
  <c r="K72" i="44"/>
  <c r="L72" i="44"/>
  <c r="N72" i="44"/>
  <c r="O72" i="44"/>
  <c r="D73" i="44"/>
  <c r="E73" i="44"/>
  <c r="G73" i="44"/>
  <c r="H73" i="44"/>
  <c r="K73" i="44"/>
  <c r="L73" i="44"/>
  <c r="N73" i="44"/>
  <c r="O73" i="44"/>
  <c r="D74" i="44"/>
  <c r="E74" i="44"/>
  <c r="G74" i="44"/>
  <c r="H74" i="44"/>
  <c r="K74" i="44"/>
  <c r="L74" i="44"/>
  <c r="N74" i="44"/>
  <c r="O74" i="44"/>
  <c r="D75" i="44"/>
  <c r="E75" i="44"/>
  <c r="G75" i="44"/>
  <c r="H75" i="44"/>
  <c r="K75" i="44"/>
  <c r="L75" i="44"/>
  <c r="N75" i="44"/>
  <c r="O75" i="44"/>
  <c r="D76" i="44"/>
  <c r="E76" i="44"/>
  <c r="G76" i="44"/>
  <c r="H76" i="44"/>
  <c r="K76" i="44"/>
  <c r="L76" i="44"/>
  <c r="N76" i="44"/>
  <c r="O76" i="44"/>
  <c r="D77" i="44"/>
  <c r="E77" i="44"/>
  <c r="G77" i="44"/>
  <c r="H77" i="44"/>
  <c r="K77" i="44"/>
  <c r="L77" i="44"/>
  <c r="N77" i="44"/>
  <c r="O77" i="44"/>
  <c r="D78" i="44"/>
  <c r="E78" i="44"/>
  <c r="G78" i="44"/>
  <c r="H78" i="44"/>
  <c r="K78" i="44"/>
  <c r="L78" i="44"/>
  <c r="N78" i="44"/>
  <c r="O78" i="44"/>
  <c r="D79" i="44"/>
  <c r="E79" i="44"/>
  <c r="G79" i="44"/>
  <c r="H79" i="44"/>
  <c r="K79" i="44"/>
  <c r="L79" i="44"/>
  <c r="N79" i="44"/>
  <c r="O79" i="44"/>
  <c r="D80" i="44"/>
  <c r="E80" i="44"/>
  <c r="G80" i="44"/>
  <c r="H80" i="44"/>
  <c r="K80" i="44"/>
  <c r="L80" i="44"/>
  <c r="N80" i="44"/>
  <c r="O80" i="44"/>
  <c r="D81" i="44"/>
  <c r="E81" i="44"/>
  <c r="G81" i="44"/>
  <c r="H81" i="44"/>
  <c r="K81" i="44"/>
  <c r="L81" i="44"/>
  <c r="N81" i="44"/>
  <c r="O81" i="44"/>
  <c r="D82" i="44"/>
  <c r="E82" i="44"/>
  <c r="G82" i="44"/>
  <c r="H82" i="44"/>
  <c r="K82" i="44"/>
  <c r="L82" i="44"/>
  <c r="N82" i="44"/>
  <c r="O82" i="44"/>
  <c r="D83" i="44"/>
  <c r="E83" i="44"/>
  <c r="G83" i="44"/>
  <c r="H83" i="44"/>
  <c r="K83" i="44"/>
  <c r="L83" i="44"/>
  <c r="N83" i="44"/>
  <c r="O83" i="44"/>
  <c r="D84" i="44"/>
  <c r="E84" i="44"/>
  <c r="G84" i="44"/>
  <c r="H84" i="44"/>
  <c r="K84" i="44"/>
  <c r="L84" i="44"/>
  <c r="N84" i="44"/>
  <c r="O84" i="44"/>
  <c r="D85" i="44"/>
  <c r="E85" i="44"/>
  <c r="G85" i="44"/>
  <c r="H85" i="44"/>
  <c r="K85" i="44"/>
  <c r="L85" i="44"/>
  <c r="N85" i="44"/>
  <c r="O85" i="44"/>
  <c r="D86" i="44"/>
  <c r="E86" i="44"/>
  <c r="G86" i="44"/>
  <c r="H86" i="44"/>
  <c r="K86" i="44"/>
  <c r="L86" i="44"/>
  <c r="N86" i="44"/>
  <c r="O86" i="44"/>
  <c r="D87" i="44"/>
  <c r="E87" i="44"/>
  <c r="G87" i="44"/>
  <c r="H87" i="44"/>
  <c r="K87" i="44"/>
  <c r="L87" i="44"/>
  <c r="N87" i="44"/>
  <c r="O87" i="44"/>
  <c r="D88" i="44"/>
  <c r="E88" i="44"/>
  <c r="G88" i="44"/>
  <c r="H88" i="44"/>
  <c r="K88" i="44"/>
  <c r="L88" i="44"/>
  <c r="N88" i="44"/>
  <c r="O88" i="44"/>
  <c r="D89" i="44"/>
  <c r="E89" i="44"/>
  <c r="G89" i="44"/>
  <c r="H89" i="44"/>
  <c r="K89" i="44"/>
  <c r="L89" i="44"/>
  <c r="N89" i="44"/>
  <c r="O89" i="44"/>
  <c r="D90" i="44"/>
  <c r="E90" i="44"/>
  <c r="G90" i="44"/>
  <c r="H90" i="44"/>
  <c r="K90" i="44"/>
  <c r="L90" i="44"/>
  <c r="N90" i="44"/>
  <c r="O90" i="44"/>
  <c r="D91" i="44"/>
  <c r="E91" i="44"/>
  <c r="G91" i="44"/>
  <c r="H91" i="44"/>
  <c r="K91" i="44"/>
  <c r="L91" i="44"/>
  <c r="N91" i="44"/>
  <c r="O91" i="44"/>
  <c r="D92" i="44"/>
  <c r="E92" i="44"/>
  <c r="G92" i="44"/>
  <c r="H92" i="44"/>
  <c r="K92" i="44"/>
  <c r="L92" i="44"/>
  <c r="N92" i="44"/>
  <c r="O92" i="44"/>
  <c r="D93" i="44"/>
  <c r="E93" i="44"/>
  <c r="G93" i="44"/>
  <c r="H93" i="44"/>
  <c r="K93" i="44"/>
  <c r="L93" i="44"/>
  <c r="N93" i="44"/>
  <c r="O93" i="44"/>
  <c r="D94" i="44"/>
  <c r="E94" i="44"/>
  <c r="G94" i="44"/>
  <c r="H94" i="44"/>
  <c r="K94" i="44"/>
  <c r="L94" i="44"/>
  <c r="N94" i="44"/>
  <c r="O94" i="44"/>
  <c r="D95" i="44"/>
  <c r="E95" i="44"/>
  <c r="G95" i="44"/>
  <c r="H95" i="44"/>
  <c r="K95" i="44"/>
  <c r="L95" i="44"/>
  <c r="N95" i="44"/>
  <c r="O95" i="44"/>
  <c r="D96" i="44"/>
  <c r="E96" i="44"/>
  <c r="G96" i="44"/>
  <c r="H96" i="44"/>
  <c r="K96" i="44"/>
  <c r="L96" i="44"/>
  <c r="N96" i="44"/>
  <c r="O96" i="44"/>
  <c r="D97" i="44"/>
  <c r="E97" i="44"/>
  <c r="G97" i="44"/>
  <c r="H97" i="44"/>
  <c r="K97" i="44"/>
  <c r="L97" i="44"/>
  <c r="N97" i="44"/>
  <c r="O97" i="44"/>
  <c r="D98" i="44"/>
  <c r="E98" i="44"/>
  <c r="G98" i="44"/>
  <c r="H98" i="44"/>
  <c r="K98" i="44"/>
  <c r="L98" i="44"/>
  <c r="N98" i="44"/>
  <c r="O98" i="44"/>
  <c r="D99" i="44"/>
  <c r="E99" i="44"/>
  <c r="G99" i="44"/>
  <c r="H99" i="44"/>
  <c r="K99" i="44"/>
  <c r="L99" i="44"/>
  <c r="N99" i="44"/>
  <c r="O99" i="44"/>
  <c r="D100" i="44"/>
  <c r="E100" i="44"/>
  <c r="G100" i="44"/>
  <c r="H100" i="44"/>
  <c r="K100" i="44"/>
  <c r="L100" i="44"/>
  <c r="N100" i="44"/>
  <c r="O100" i="44"/>
  <c r="D101" i="44"/>
  <c r="E101" i="44"/>
  <c r="G101" i="44"/>
  <c r="H101" i="44"/>
  <c r="K101" i="44"/>
  <c r="L101" i="44"/>
  <c r="N101" i="44"/>
  <c r="O101" i="44"/>
  <c r="D102" i="44"/>
  <c r="E102" i="44"/>
  <c r="G102" i="44"/>
  <c r="H102" i="44"/>
  <c r="K102" i="44"/>
  <c r="L102" i="44"/>
  <c r="N102" i="44"/>
  <c r="O102" i="44"/>
  <c r="D103" i="44"/>
  <c r="E103" i="44"/>
  <c r="G103" i="44"/>
  <c r="H103" i="44"/>
  <c r="K103" i="44"/>
  <c r="L103" i="44"/>
  <c r="N103" i="44"/>
  <c r="O103" i="44"/>
  <c r="D104" i="44"/>
  <c r="E104" i="44"/>
  <c r="G104" i="44"/>
  <c r="H104" i="44"/>
  <c r="K104" i="44"/>
  <c r="L104" i="44"/>
  <c r="N104" i="44"/>
  <c r="O104" i="44"/>
  <c r="D105" i="44"/>
  <c r="E105" i="44"/>
  <c r="G105" i="44"/>
  <c r="H105" i="44"/>
  <c r="K105" i="44"/>
  <c r="L105" i="44"/>
  <c r="N105" i="44"/>
  <c r="O105" i="44"/>
  <c r="D106" i="44"/>
  <c r="E106" i="44"/>
  <c r="G106" i="44"/>
  <c r="H106" i="44"/>
  <c r="K106" i="44"/>
  <c r="L106" i="44"/>
  <c r="N106" i="44"/>
  <c r="O106" i="44"/>
  <c r="D107" i="44"/>
  <c r="E107" i="44"/>
  <c r="G107" i="44"/>
  <c r="H107" i="44"/>
  <c r="K107" i="44"/>
  <c r="L107" i="44"/>
  <c r="N107" i="44"/>
  <c r="O107" i="44"/>
  <c r="D108" i="44"/>
  <c r="E108" i="44"/>
  <c r="G108" i="44"/>
  <c r="H108" i="44"/>
  <c r="K108" i="44"/>
  <c r="L108" i="44"/>
  <c r="N108" i="44"/>
  <c r="O108" i="44"/>
  <c r="D109" i="44"/>
  <c r="E109" i="44"/>
  <c r="G109" i="44"/>
  <c r="H109" i="44"/>
  <c r="K109" i="44"/>
  <c r="L109" i="44"/>
  <c r="N109" i="44"/>
  <c r="O109" i="44"/>
  <c r="D110" i="44"/>
  <c r="E110" i="44"/>
  <c r="G110" i="44"/>
  <c r="H110" i="44"/>
  <c r="K110" i="44"/>
  <c r="L110" i="44"/>
  <c r="N110" i="44"/>
  <c r="O110" i="44"/>
  <c r="D111" i="44"/>
  <c r="E111" i="44"/>
  <c r="G111" i="44"/>
  <c r="H111" i="44"/>
  <c r="K111" i="44"/>
  <c r="L111" i="44"/>
  <c r="N111" i="44"/>
  <c r="O111" i="44"/>
  <c r="D112" i="44"/>
  <c r="E112" i="44"/>
  <c r="G112" i="44"/>
  <c r="H112" i="44"/>
  <c r="K112" i="44"/>
  <c r="L112" i="44"/>
  <c r="N112" i="44"/>
  <c r="O112" i="44"/>
  <c r="D113" i="44"/>
  <c r="E113" i="44"/>
  <c r="G113" i="44"/>
  <c r="H113" i="44"/>
  <c r="K113" i="44"/>
  <c r="L113" i="44"/>
  <c r="N113" i="44"/>
  <c r="O113" i="44"/>
  <c r="D114" i="44"/>
  <c r="E114" i="44"/>
  <c r="G114" i="44"/>
  <c r="H114" i="44"/>
  <c r="K114" i="44"/>
  <c r="L114" i="44"/>
  <c r="N114" i="44"/>
  <c r="O114" i="44"/>
  <c r="D115" i="44"/>
  <c r="E115" i="44"/>
  <c r="G115" i="44"/>
  <c r="H115" i="44"/>
  <c r="K115" i="44"/>
  <c r="L115" i="44"/>
  <c r="N115" i="44"/>
  <c r="O115" i="44"/>
  <c r="D116" i="44"/>
  <c r="E116" i="44"/>
  <c r="G116" i="44"/>
  <c r="H116" i="44"/>
  <c r="K116" i="44"/>
  <c r="L116" i="44"/>
  <c r="N116" i="44"/>
  <c r="O116" i="44"/>
  <c r="D117" i="44"/>
  <c r="E117" i="44"/>
  <c r="G117" i="44"/>
  <c r="H117" i="44"/>
  <c r="K117" i="44"/>
  <c r="L117" i="44"/>
  <c r="N117" i="44"/>
  <c r="O117" i="44"/>
  <c r="D118" i="44"/>
  <c r="E118" i="44"/>
  <c r="G118" i="44"/>
  <c r="H118" i="44"/>
  <c r="K118" i="44"/>
  <c r="L118" i="44"/>
  <c r="N118" i="44"/>
  <c r="O118" i="44"/>
  <c r="D119" i="44"/>
  <c r="E119" i="44"/>
  <c r="G119" i="44"/>
  <c r="H119" i="44"/>
  <c r="K119" i="44"/>
  <c r="L119" i="44"/>
  <c r="N119" i="44"/>
  <c r="O119" i="44"/>
  <c r="D120" i="44"/>
  <c r="E120" i="44"/>
  <c r="G120" i="44"/>
  <c r="H120" i="44"/>
  <c r="K120" i="44"/>
  <c r="L120" i="44"/>
  <c r="N120" i="44"/>
  <c r="O120" i="44"/>
  <c r="D121" i="44"/>
  <c r="E121" i="44"/>
  <c r="G121" i="44"/>
  <c r="H121" i="44"/>
  <c r="K121" i="44"/>
  <c r="L121" i="44"/>
  <c r="N121" i="44"/>
  <c r="O121" i="44"/>
  <c r="D122" i="44"/>
  <c r="E122" i="44"/>
  <c r="G122" i="44"/>
  <c r="H122" i="44"/>
  <c r="K122" i="44"/>
  <c r="L122" i="44"/>
  <c r="N122" i="44"/>
  <c r="O122" i="44"/>
  <c r="D123" i="44"/>
  <c r="E123" i="44"/>
  <c r="G123" i="44"/>
  <c r="H123" i="44"/>
  <c r="K123" i="44"/>
  <c r="L123" i="44"/>
  <c r="N123" i="44"/>
  <c r="O123" i="44"/>
  <c r="D124" i="44"/>
  <c r="E124" i="44"/>
  <c r="G124" i="44"/>
  <c r="H124" i="44"/>
  <c r="K124" i="44"/>
  <c r="L124" i="44"/>
  <c r="N124" i="44"/>
  <c r="O124" i="44"/>
  <c r="D125" i="44"/>
  <c r="E125" i="44"/>
  <c r="G125" i="44"/>
  <c r="H125" i="44"/>
  <c r="K125" i="44"/>
  <c r="L125" i="44"/>
  <c r="N125" i="44"/>
  <c r="O125" i="44"/>
  <c r="D126" i="44"/>
  <c r="E126" i="44"/>
  <c r="G126" i="44"/>
  <c r="H126" i="44"/>
  <c r="K126" i="44"/>
  <c r="L126" i="44"/>
  <c r="N126" i="44"/>
  <c r="O126" i="44"/>
  <c r="D127" i="44"/>
  <c r="E127" i="44"/>
  <c r="G127" i="44"/>
  <c r="H127" i="44"/>
  <c r="K127" i="44"/>
  <c r="L127" i="44"/>
  <c r="N127" i="44"/>
  <c r="O127" i="44"/>
  <c r="D128" i="44"/>
  <c r="E128" i="44"/>
  <c r="G128" i="44"/>
  <c r="H128" i="44"/>
  <c r="K128" i="44"/>
  <c r="L128" i="44"/>
  <c r="N128" i="44"/>
  <c r="O128" i="44"/>
  <c r="D129" i="44"/>
  <c r="E129" i="44"/>
  <c r="G129" i="44"/>
  <c r="H129" i="44"/>
  <c r="K129" i="44"/>
  <c r="L129" i="44"/>
  <c r="N129" i="44"/>
  <c r="O129" i="44"/>
  <c r="D130" i="44"/>
  <c r="E130" i="44"/>
  <c r="G130" i="44"/>
  <c r="H130" i="44"/>
  <c r="K130" i="44"/>
  <c r="L130" i="44"/>
  <c r="N130" i="44"/>
  <c r="O130" i="44"/>
  <c r="D131" i="44"/>
  <c r="E131" i="44"/>
  <c r="G131" i="44"/>
  <c r="H131" i="44"/>
  <c r="K131" i="44"/>
  <c r="L131" i="44"/>
  <c r="N131" i="44"/>
  <c r="O131" i="44"/>
  <c r="D132" i="44"/>
  <c r="E132" i="44"/>
  <c r="G132" i="44"/>
  <c r="H132" i="44"/>
  <c r="K132" i="44"/>
  <c r="L132" i="44"/>
  <c r="N132" i="44"/>
  <c r="O132" i="44"/>
  <c r="D133" i="44"/>
  <c r="E133" i="44"/>
  <c r="G133" i="44"/>
  <c r="H133" i="44"/>
  <c r="K133" i="44"/>
  <c r="L133" i="44"/>
  <c r="N133" i="44"/>
  <c r="O133" i="44"/>
  <c r="D134" i="44"/>
  <c r="E134" i="44"/>
  <c r="G134" i="44"/>
  <c r="H134" i="44"/>
  <c r="K134" i="44"/>
  <c r="L134" i="44"/>
  <c r="N134" i="44"/>
  <c r="O134" i="44"/>
  <c r="D135" i="44"/>
  <c r="E135" i="44"/>
  <c r="G135" i="44"/>
  <c r="H135" i="44"/>
  <c r="K135" i="44"/>
  <c r="L135" i="44"/>
  <c r="N135" i="44"/>
  <c r="O135" i="44"/>
  <c r="D136" i="44"/>
  <c r="E136" i="44"/>
  <c r="G136" i="44"/>
  <c r="H136" i="44"/>
  <c r="K136" i="44"/>
  <c r="L136" i="44"/>
  <c r="N136" i="44"/>
  <c r="O136" i="44"/>
  <c r="D137" i="44"/>
  <c r="E137" i="44"/>
  <c r="G137" i="44"/>
  <c r="H137" i="44"/>
  <c r="K137" i="44"/>
  <c r="L137" i="44"/>
  <c r="N137" i="44"/>
  <c r="O137" i="44"/>
  <c r="D138" i="44"/>
  <c r="E138" i="44"/>
  <c r="G138" i="44"/>
  <c r="H138" i="44"/>
  <c r="K138" i="44"/>
  <c r="L138" i="44"/>
  <c r="N138" i="44"/>
  <c r="O138" i="44"/>
  <c r="D139" i="44"/>
  <c r="E139" i="44"/>
  <c r="G139" i="44"/>
  <c r="H139" i="44"/>
  <c r="K139" i="44"/>
  <c r="L139" i="44"/>
  <c r="N139" i="44"/>
  <c r="O139" i="44"/>
  <c r="D140" i="44"/>
  <c r="E140" i="44"/>
  <c r="G140" i="44"/>
  <c r="H140" i="44"/>
  <c r="K140" i="44"/>
  <c r="L140" i="44"/>
  <c r="N140" i="44"/>
  <c r="O140" i="44"/>
  <c r="D141" i="44"/>
  <c r="E141" i="44"/>
  <c r="G141" i="44"/>
  <c r="H141" i="44"/>
  <c r="K141" i="44"/>
  <c r="L141" i="44"/>
  <c r="N141" i="44"/>
  <c r="O141" i="44"/>
  <c r="D142" i="44"/>
  <c r="E142" i="44"/>
  <c r="G142" i="44"/>
  <c r="H142" i="44"/>
  <c r="K142" i="44"/>
  <c r="L142" i="44"/>
  <c r="N142" i="44"/>
  <c r="O142" i="44"/>
  <c r="D143" i="44"/>
  <c r="E143" i="44"/>
  <c r="G143" i="44"/>
  <c r="H143" i="44"/>
  <c r="K143" i="44"/>
  <c r="L143" i="44"/>
  <c r="N143" i="44"/>
  <c r="O143" i="44"/>
  <c r="D144" i="44"/>
  <c r="E144" i="44"/>
  <c r="G144" i="44"/>
  <c r="H144" i="44"/>
  <c r="K144" i="44"/>
  <c r="L144" i="44"/>
  <c r="N144" i="44"/>
  <c r="O144" i="44"/>
  <c r="D145" i="44"/>
  <c r="E145" i="44"/>
  <c r="G145" i="44"/>
  <c r="H145" i="44"/>
  <c r="K145" i="44"/>
  <c r="L145" i="44"/>
  <c r="N145" i="44"/>
  <c r="O145" i="44"/>
  <c r="D146" i="44"/>
  <c r="E146" i="44"/>
  <c r="G146" i="44"/>
  <c r="H146" i="44"/>
  <c r="K146" i="44"/>
  <c r="L146" i="44"/>
  <c r="N146" i="44"/>
  <c r="O146" i="44"/>
  <c r="D147" i="44"/>
  <c r="E147" i="44"/>
  <c r="G147" i="44"/>
  <c r="H147" i="44"/>
  <c r="K147" i="44"/>
  <c r="L147" i="44"/>
  <c r="N147" i="44"/>
  <c r="O147" i="44"/>
  <c r="D148" i="44"/>
  <c r="E148" i="44"/>
  <c r="G148" i="44"/>
  <c r="H148" i="44"/>
  <c r="K148" i="44"/>
  <c r="L148" i="44"/>
  <c r="N148" i="44"/>
  <c r="O148" i="44"/>
  <c r="D149" i="44"/>
  <c r="E149" i="44"/>
  <c r="G149" i="44"/>
  <c r="H149" i="44"/>
  <c r="K149" i="44"/>
  <c r="L149" i="44"/>
  <c r="N149" i="44"/>
  <c r="O149" i="44"/>
  <c r="D150" i="44"/>
  <c r="E150" i="44"/>
  <c r="G150" i="44"/>
  <c r="H150" i="44"/>
  <c r="K150" i="44"/>
  <c r="L150" i="44"/>
  <c r="N150" i="44"/>
  <c r="O150" i="44"/>
  <c r="D151" i="44"/>
  <c r="E151" i="44"/>
  <c r="G151" i="44"/>
  <c r="H151" i="44"/>
  <c r="K151" i="44"/>
  <c r="L151" i="44"/>
  <c r="N151" i="44"/>
  <c r="O151" i="44"/>
  <c r="D152" i="44"/>
  <c r="E152" i="44"/>
  <c r="G152" i="44"/>
  <c r="H152" i="44"/>
  <c r="K152" i="44"/>
  <c r="L152" i="44"/>
  <c r="N152" i="44"/>
  <c r="O152" i="44"/>
  <c r="D153" i="44"/>
  <c r="E153" i="44"/>
  <c r="G153" i="44"/>
  <c r="H153" i="44"/>
  <c r="K153" i="44"/>
  <c r="L153" i="44"/>
  <c r="N153" i="44"/>
  <c r="O153" i="44"/>
  <c r="D154" i="44"/>
  <c r="E154" i="44"/>
  <c r="G154" i="44"/>
  <c r="H154" i="44"/>
  <c r="K154" i="44"/>
  <c r="L154" i="44"/>
  <c r="N154" i="44"/>
  <c r="O154" i="44"/>
  <c r="D155" i="44"/>
  <c r="E155" i="44"/>
  <c r="G155" i="44"/>
  <c r="H155" i="44"/>
  <c r="K155" i="44"/>
  <c r="L155" i="44"/>
  <c r="N155" i="44"/>
  <c r="O155" i="44"/>
  <c r="D156" i="44"/>
  <c r="E156" i="44"/>
  <c r="G156" i="44"/>
  <c r="H156" i="44"/>
  <c r="K156" i="44"/>
  <c r="L156" i="44"/>
  <c r="N156" i="44"/>
  <c r="O156" i="44"/>
  <c r="D157" i="44"/>
  <c r="E157" i="44"/>
  <c r="G157" i="44"/>
  <c r="H157" i="44"/>
  <c r="K157" i="44"/>
  <c r="L157" i="44"/>
  <c r="N157" i="44"/>
  <c r="O157" i="44"/>
  <c r="D158" i="44"/>
  <c r="E158" i="44"/>
  <c r="G158" i="44"/>
  <c r="H158" i="44"/>
  <c r="K158" i="44"/>
  <c r="L158" i="44"/>
  <c r="N158" i="44"/>
  <c r="O158" i="44"/>
  <c r="D159" i="44"/>
  <c r="E159" i="44"/>
  <c r="G159" i="44"/>
  <c r="H159" i="44"/>
  <c r="K159" i="44"/>
  <c r="L159" i="44"/>
  <c r="N159" i="44"/>
  <c r="O159" i="44"/>
  <c r="D160" i="44"/>
  <c r="E160" i="44"/>
  <c r="G160" i="44"/>
  <c r="H160" i="44"/>
  <c r="K160" i="44"/>
  <c r="L160" i="44"/>
  <c r="N160" i="44"/>
  <c r="O160" i="44"/>
  <c r="D161" i="44"/>
  <c r="E161" i="44"/>
  <c r="G161" i="44"/>
  <c r="H161" i="44"/>
  <c r="K161" i="44"/>
  <c r="L161" i="44"/>
  <c r="N161" i="44"/>
  <c r="O161" i="44"/>
  <c r="D162" i="44"/>
  <c r="E162" i="44"/>
  <c r="G162" i="44"/>
  <c r="H162" i="44"/>
  <c r="K162" i="44"/>
  <c r="L162" i="44"/>
  <c r="N162" i="44"/>
  <c r="O162" i="44"/>
  <c r="D163" i="44"/>
  <c r="E163" i="44"/>
  <c r="G163" i="44"/>
  <c r="H163" i="44"/>
  <c r="K163" i="44"/>
  <c r="L163" i="44"/>
  <c r="N163" i="44"/>
  <c r="O163" i="44"/>
  <c r="D164" i="44"/>
  <c r="E164" i="44"/>
  <c r="G164" i="44"/>
  <c r="H164" i="44"/>
  <c r="K164" i="44"/>
  <c r="L164" i="44"/>
  <c r="N164" i="44"/>
  <c r="O164" i="44"/>
  <c r="D165" i="44"/>
  <c r="E165" i="44"/>
  <c r="G165" i="44"/>
  <c r="H165" i="44"/>
  <c r="K165" i="44"/>
  <c r="L165" i="44"/>
  <c r="N165" i="44"/>
  <c r="O165" i="44"/>
  <c r="D166" i="44"/>
  <c r="E166" i="44"/>
  <c r="G166" i="44"/>
  <c r="H166" i="44"/>
  <c r="K166" i="44"/>
  <c r="L166" i="44"/>
  <c r="N166" i="44"/>
  <c r="O166" i="44"/>
  <c r="D167" i="44"/>
  <c r="E167" i="44"/>
  <c r="G167" i="44"/>
  <c r="H167" i="44"/>
  <c r="K167" i="44"/>
  <c r="L167" i="44"/>
  <c r="N167" i="44"/>
  <c r="O167" i="44"/>
  <c r="D168" i="44"/>
  <c r="E168" i="44"/>
  <c r="G168" i="44"/>
  <c r="H168" i="44"/>
  <c r="K168" i="44"/>
  <c r="L168" i="44"/>
  <c r="N168" i="44"/>
  <c r="O168" i="44"/>
  <c r="D169" i="44"/>
  <c r="E169" i="44"/>
  <c r="G169" i="44"/>
  <c r="H169" i="44"/>
  <c r="K169" i="44"/>
  <c r="L169" i="44"/>
  <c r="N169" i="44"/>
  <c r="O169" i="44"/>
  <c r="D170" i="44"/>
  <c r="E170" i="44"/>
  <c r="G170" i="44"/>
  <c r="H170" i="44"/>
  <c r="K170" i="44"/>
  <c r="L170" i="44"/>
  <c r="N170" i="44"/>
  <c r="O170" i="44"/>
  <c r="D171" i="44"/>
  <c r="E171" i="44"/>
  <c r="G171" i="44"/>
  <c r="H171" i="44"/>
  <c r="K171" i="44"/>
  <c r="L171" i="44"/>
  <c r="N171" i="44"/>
  <c r="O171" i="44"/>
  <c r="D172" i="44"/>
  <c r="E172" i="44"/>
  <c r="G172" i="44"/>
  <c r="H172" i="44"/>
  <c r="K172" i="44"/>
  <c r="L172" i="44"/>
  <c r="N172" i="44"/>
  <c r="O172" i="44"/>
  <c r="D173" i="44"/>
  <c r="E173" i="44"/>
  <c r="G173" i="44"/>
  <c r="H173" i="44"/>
  <c r="K173" i="44"/>
  <c r="L173" i="44"/>
  <c r="N173" i="44"/>
  <c r="O173" i="44"/>
  <c r="D174" i="44"/>
  <c r="E174" i="44"/>
  <c r="G174" i="44"/>
  <c r="H174" i="44"/>
  <c r="K174" i="44"/>
  <c r="L174" i="44"/>
  <c r="N174" i="44"/>
  <c r="O174" i="44"/>
  <c r="D175" i="44"/>
  <c r="E175" i="44"/>
  <c r="G175" i="44"/>
  <c r="H175" i="44"/>
  <c r="K175" i="44"/>
  <c r="L175" i="44"/>
  <c r="N175" i="44"/>
  <c r="O175" i="44"/>
  <c r="D176" i="44"/>
  <c r="E176" i="44"/>
  <c r="G176" i="44"/>
  <c r="H176" i="44"/>
  <c r="K176" i="44"/>
  <c r="L176" i="44"/>
  <c r="N176" i="44"/>
  <c r="O176" i="44"/>
  <c r="D177" i="44"/>
  <c r="E177" i="44"/>
  <c r="G177" i="44"/>
  <c r="H177" i="44"/>
  <c r="K177" i="44"/>
  <c r="L177" i="44"/>
  <c r="N177" i="44"/>
  <c r="O177" i="44"/>
  <c r="D178" i="44"/>
  <c r="E178" i="44"/>
  <c r="G178" i="44"/>
  <c r="H178" i="44"/>
  <c r="K178" i="44"/>
  <c r="L178" i="44"/>
  <c r="N178" i="44"/>
  <c r="O178" i="44"/>
  <c r="D179" i="44"/>
  <c r="E179" i="44"/>
  <c r="G179" i="44"/>
  <c r="H179" i="44"/>
  <c r="K179" i="44"/>
  <c r="L179" i="44"/>
  <c r="N179" i="44"/>
  <c r="O179" i="44"/>
  <c r="D180" i="44"/>
  <c r="E180" i="44"/>
  <c r="G180" i="44"/>
  <c r="H180" i="44"/>
  <c r="K180" i="44"/>
  <c r="L180" i="44"/>
  <c r="N180" i="44"/>
  <c r="O180" i="44"/>
  <c r="D181" i="44"/>
  <c r="E181" i="44"/>
  <c r="G181" i="44"/>
  <c r="H181" i="44"/>
  <c r="K181" i="44"/>
  <c r="L181" i="44"/>
  <c r="N181" i="44"/>
  <c r="O181" i="44"/>
  <c r="D182" i="44"/>
  <c r="E182" i="44"/>
  <c r="G182" i="44"/>
  <c r="H182" i="44"/>
  <c r="K182" i="44"/>
  <c r="L182" i="44"/>
  <c r="N182" i="44"/>
  <c r="O182" i="44"/>
  <c r="D183" i="44"/>
  <c r="E183" i="44"/>
  <c r="G183" i="44"/>
  <c r="H183" i="44"/>
  <c r="K183" i="44"/>
  <c r="L183" i="44"/>
  <c r="N183" i="44"/>
  <c r="O183" i="44"/>
  <c r="D184" i="44"/>
  <c r="E184" i="44"/>
  <c r="G184" i="44"/>
  <c r="H184" i="44"/>
  <c r="K184" i="44"/>
  <c r="L184" i="44"/>
  <c r="N184" i="44"/>
  <c r="O184" i="44"/>
  <c r="D185" i="44"/>
  <c r="E185" i="44"/>
  <c r="G185" i="44"/>
  <c r="H185" i="44"/>
  <c r="K185" i="44"/>
  <c r="L185" i="44"/>
  <c r="N185" i="44"/>
  <c r="O185" i="44"/>
  <c r="D186" i="44"/>
  <c r="E186" i="44"/>
  <c r="G186" i="44"/>
  <c r="H186" i="44"/>
  <c r="K186" i="44"/>
  <c r="L186" i="44"/>
  <c r="N186" i="44"/>
  <c r="O186" i="44"/>
  <c r="D187" i="44"/>
  <c r="E187" i="44"/>
  <c r="G187" i="44"/>
  <c r="H187" i="44"/>
  <c r="K187" i="44"/>
  <c r="L187" i="44"/>
  <c r="N187" i="44"/>
  <c r="O187" i="44"/>
  <c r="D188" i="44"/>
  <c r="E188" i="44"/>
  <c r="G188" i="44"/>
  <c r="H188" i="44"/>
  <c r="K188" i="44"/>
  <c r="L188" i="44"/>
  <c r="N188" i="44"/>
  <c r="O188" i="44"/>
  <c r="D189" i="44"/>
  <c r="E189" i="44"/>
  <c r="G189" i="44"/>
  <c r="H189" i="44"/>
  <c r="K189" i="44"/>
  <c r="L189" i="44"/>
  <c r="N189" i="44"/>
  <c r="O189" i="44"/>
  <c r="D190" i="44"/>
  <c r="E190" i="44"/>
  <c r="G190" i="44"/>
  <c r="H190" i="44"/>
  <c r="K190" i="44"/>
  <c r="L190" i="44"/>
  <c r="N190" i="44"/>
  <c r="O190" i="44"/>
  <c r="D191" i="44"/>
  <c r="E191" i="44"/>
  <c r="G191" i="44"/>
  <c r="H191" i="44"/>
  <c r="K191" i="44"/>
  <c r="L191" i="44"/>
  <c r="N191" i="44"/>
  <c r="O191" i="44"/>
  <c r="D192" i="44"/>
  <c r="E192" i="44"/>
  <c r="G192" i="44"/>
  <c r="H192" i="44"/>
  <c r="K192" i="44"/>
  <c r="L192" i="44"/>
  <c r="N192" i="44"/>
  <c r="O192" i="44"/>
  <c r="D193" i="44"/>
  <c r="E193" i="44"/>
  <c r="G193" i="44"/>
  <c r="H193" i="44"/>
  <c r="K193" i="44"/>
  <c r="L193" i="44"/>
  <c r="N193" i="44"/>
  <c r="O193" i="44"/>
  <c r="D194" i="44"/>
  <c r="E194" i="44"/>
  <c r="G194" i="44"/>
  <c r="H194" i="44"/>
  <c r="K194" i="44"/>
  <c r="L194" i="44"/>
  <c r="N194" i="44"/>
  <c r="O194" i="44"/>
  <c r="D195" i="44"/>
  <c r="E195" i="44"/>
  <c r="G195" i="44"/>
  <c r="H195" i="44"/>
  <c r="K195" i="44"/>
  <c r="L195" i="44"/>
  <c r="N195" i="44"/>
  <c r="O195" i="44"/>
  <c r="D196" i="44"/>
  <c r="E196" i="44"/>
  <c r="G196" i="44"/>
  <c r="H196" i="44"/>
  <c r="K196" i="44"/>
  <c r="L196" i="44"/>
  <c r="N196" i="44"/>
  <c r="O196" i="44"/>
  <c r="D197" i="44"/>
  <c r="E197" i="44"/>
  <c r="G197" i="44"/>
  <c r="H197" i="44"/>
  <c r="K197" i="44"/>
  <c r="L197" i="44"/>
  <c r="N197" i="44"/>
  <c r="O197" i="44"/>
  <c r="D198" i="44"/>
  <c r="E198" i="44"/>
  <c r="G198" i="44"/>
  <c r="H198" i="44"/>
  <c r="K198" i="44"/>
  <c r="L198" i="44"/>
  <c r="N198" i="44"/>
  <c r="O198" i="44"/>
  <c r="D199" i="44"/>
  <c r="E199" i="44"/>
  <c r="G199" i="44"/>
  <c r="H199" i="44"/>
  <c r="K199" i="44"/>
  <c r="L199" i="44"/>
  <c r="N199" i="44"/>
  <c r="O199" i="44"/>
  <c r="D200" i="44"/>
  <c r="E200" i="44"/>
  <c r="G200" i="44"/>
  <c r="H200" i="44"/>
  <c r="K200" i="44"/>
  <c r="L200" i="44"/>
  <c r="N200" i="44"/>
  <c r="O200" i="44"/>
  <c r="D201" i="44"/>
  <c r="E201" i="44"/>
  <c r="G201" i="44"/>
  <c r="H201" i="44"/>
  <c r="K201" i="44"/>
  <c r="L201" i="44"/>
  <c r="N201" i="44"/>
  <c r="O201" i="44"/>
  <c r="D202" i="44"/>
  <c r="E202" i="44"/>
  <c r="G202" i="44"/>
  <c r="H202" i="44"/>
  <c r="K202" i="44"/>
  <c r="L202" i="44"/>
  <c r="N202" i="44"/>
  <c r="O202" i="44"/>
  <c r="D203" i="44"/>
  <c r="E203" i="44"/>
  <c r="G203" i="44"/>
  <c r="H203" i="44"/>
  <c r="K203" i="44"/>
  <c r="L203" i="44"/>
  <c r="N203" i="44"/>
  <c r="O203" i="44"/>
  <c r="D204" i="44"/>
  <c r="E204" i="44"/>
  <c r="G204" i="44"/>
  <c r="H204" i="44"/>
  <c r="K204" i="44"/>
  <c r="L204" i="44"/>
  <c r="N204" i="44"/>
  <c r="O204" i="44"/>
  <c r="D205" i="44"/>
  <c r="E205" i="44"/>
  <c r="G205" i="44"/>
  <c r="H205" i="44"/>
  <c r="K205" i="44"/>
  <c r="L205" i="44"/>
  <c r="N205" i="44"/>
  <c r="O205" i="44"/>
  <c r="D206" i="44"/>
  <c r="E206" i="44"/>
  <c r="G206" i="44"/>
  <c r="H206" i="44"/>
  <c r="K206" i="44"/>
  <c r="L206" i="44"/>
  <c r="N206" i="44"/>
  <c r="O206" i="44"/>
  <c r="D207" i="44"/>
  <c r="E207" i="44"/>
  <c r="G207" i="44"/>
  <c r="H207" i="44"/>
  <c r="K207" i="44"/>
  <c r="L207" i="44"/>
  <c r="N207" i="44"/>
  <c r="O207" i="44"/>
  <c r="D208" i="44"/>
  <c r="E208" i="44"/>
  <c r="G208" i="44"/>
  <c r="H208" i="44"/>
  <c r="K208" i="44"/>
  <c r="L208" i="44"/>
  <c r="N208" i="44"/>
  <c r="O208" i="44"/>
  <c r="D209" i="44"/>
  <c r="E209" i="44"/>
  <c r="G209" i="44"/>
  <c r="H209" i="44"/>
  <c r="K209" i="44"/>
  <c r="L209" i="44"/>
  <c r="N209" i="44"/>
  <c r="O209" i="44"/>
  <c r="D210" i="44"/>
  <c r="E210" i="44"/>
  <c r="G210" i="44"/>
  <c r="H210" i="44"/>
  <c r="K210" i="44"/>
  <c r="L210" i="44"/>
  <c r="N210" i="44"/>
  <c r="O210" i="44"/>
  <c r="D211" i="44"/>
  <c r="E211" i="44"/>
  <c r="G211" i="44"/>
  <c r="H211" i="44"/>
  <c r="K211" i="44"/>
  <c r="L211" i="44"/>
  <c r="N211" i="44"/>
  <c r="O211" i="44"/>
  <c r="D212" i="44"/>
  <c r="E212" i="44"/>
  <c r="G212" i="44"/>
  <c r="H212" i="44"/>
  <c r="K212" i="44"/>
  <c r="L212" i="44"/>
  <c r="N212" i="44"/>
  <c r="O212" i="44"/>
  <c r="D213" i="44"/>
  <c r="E213" i="44"/>
  <c r="G213" i="44"/>
  <c r="H213" i="44"/>
  <c r="K213" i="44"/>
  <c r="L213" i="44"/>
  <c r="N213" i="44"/>
  <c r="O213" i="44"/>
  <c r="D214" i="44"/>
  <c r="E214" i="44"/>
  <c r="G214" i="44"/>
  <c r="H214" i="44"/>
  <c r="K214" i="44"/>
  <c r="L214" i="44"/>
  <c r="N214" i="44"/>
  <c r="O214" i="44"/>
  <c r="D215" i="44"/>
  <c r="E215" i="44"/>
  <c r="G215" i="44"/>
  <c r="H215" i="44"/>
  <c r="K215" i="44"/>
  <c r="L215" i="44"/>
  <c r="N215" i="44"/>
  <c r="O215" i="44"/>
  <c r="D216" i="44"/>
  <c r="E216" i="44"/>
  <c r="G216" i="44"/>
  <c r="H216" i="44"/>
  <c r="K216" i="44"/>
  <c r="L216" i="44"/>
  <c r="N216" i="44"/>
  <c r="O216" i="44"/>
  <c r="D217" i="44"/>
  <c r="E217" i="44"/>
  <c r="G217" i="44"/>
  <c r="H217" i="44"/>
  <c r="K217" i="44"/>
  <c r="L217" i="44"/>
  <c r="N217" i="44"/>
  <c r="O217" i="44"/>
  <c r="D218" i="44"/>
  <c r="E218" i="44"/>
  <c r="G218" i="44"/>
  <c r="H218" i="44"/>
  <c r="K218" i="44"/>
  <c r="L218" i="44"/>
  <c r="N218" i="44"/>
  <c r="O218" i="44"/>
  <c r="D219" i="44"/>
  <c r="E219" i="44"/>
  <c r="G219" i="44"/>
  <c r="H219" i="44"/>
  <c r="K219" i="44"/>
  <c r="L219" i="44"/>
  <c r="N219" i="44"/>
  <c r="O219" i="44"/>
  <c r="D220" i="44"/>
  <c r="E220" i="44"/>
  <c r="G220" i="44"/>
  <c r="H220" i="44"/>
  <c r="K220" i="44"/>
  <c r="L220" i="44"/>
  <c r="N220" i="44"/>
  <c r="O220" i="44"/>
  <c r="D221" i="44"/>
  <c r="E221" i="44"/>
  <c r="G221" i="44"/>
  <c r="H221" i="44"/>
  <c r="K221" i="44"/>
  <c r="L221" i="44"/>
  <c r="N221" i="44"/>
  <c r="O221" i="44"/>
  <c r="D222" i="44"/>
  <c r="E222" i="44"/>
  <c r="G222" i="44"/>
  <c r="H222" i="44"/>
  <c r="K222" i="44"/>
  <c r="L222" i="44"/>
  <c r="N222" i="44"/>
  <c r="O222" i="44"/>
  <c r="D223" i="44"/>
  <c r="E223" i="44"/>
  <c r="G223" i="44"/>
  <c r="H223" i="44"/>
  <c r="K223" i="44"/>
  <c r="L223" i="44"/>
  <c r="N223" i="44"/>
  <c r="O223" i="44"/>
  <c r="D224" i="44"/>
  <c r="E224" i="44"/>
  <c r="G224" i="44"/>
  <c r="H224" i="44"/>
  <c r="K224" i="44"/>
  <c r="L224" i="44"/>
  <c r="N224" i="44"/>
  <c r="O224" i="44"/>
  <c r="D225" i="44"/>
  <c r="E225" i="44"/>
  <c r="G225" i="44"/>
  <c r="H225" i="44"/>
  <c r="K225" i="44"/>
  <c r="L225" i="44"/>
  <c r="N225" i="44"/>
  <c r="O225" i="44"/>
  <c r="D226" i="44"/>
  <c r="E226" i="44"/>
  <c r="G226" i="44"/>
  <c r="H226" i="44"/>
  <c r="K226" i="44"/>
  <c r="L226" i="44"/>
  <c r="N226" i="44"/>
  <c r="O226" i="44"/>
  <c r="D227" i="44"/>
  <c r="E227" i="44"/>
  <c r="G227" i="44"/>
  <c r="H227" i="44"/>
  <c r="K227" i="44"/>
  <c r="L227" i="44"/>
  <c r="N227" i="44"/>
  <c r="O227" i="44"/>
  <c r="D228" i="44"/>
  <c r="E228" i="44"/>
  <c r="G228" i="44"/>
  <c r="H228" i="44"/>
  <c r="K228" i="44"/>
  <c r="L228" i="44"/>
  <c r="N228" i="44"/>
  <c r="O228" i="44"/>
  <c r="D229" i="44"/>
  <c r="E229" i="44"/>
  <c r="G229" i="44"/>
  <c r="H229" i="44"/>
  <c r="K229" i="44"/>
  <c r="L229" i="44"/>
  <c r="N229" i="44"/>
  <c r="O229" i="44"/>
  <c r="D230" i="44"/>
  <c r="E230" i="44"/>
  <c r="G230" i="44"/>
  <c r="H230" i="44"/>
  <c r="K230" i="44"/>
  <c r="L230" i="44"/>
  <c r="N230" i="44"/>
  <c r="O230" i="44"/>
  <c r="D231" i="44"/>
  <c r="E231" i="44"/>
  <c r="G231" i="44"/>
  <c r="H231" i="44"/>
  <c r="K231" i="44"/>
  <c r="L231" i="44"/>
  <c r="N231" i="44"/>
  <c r="O231" i="44"/>
  <c r="D232" i="44"/>
  <c r="E232" i="44"/>
  <c r="G232" i="44"/>
  <c r="H232" i="44"/>
  <c r="K232" i="44"/>
  <c r="L232" i="44"/>
  <c r="N232" i="44"/>
  <c r="O232" i="44"/>
  <c r="D233" i="44"/>
  <c r="E233" i="44"/>
  <c r="G233" i="44"/>
  <c r="H233" i="44"/>
  <c r="K233" i="44"/>
  <c r="L233" i="44"/>
  <c r="N233" i="44"/>
  <c r="O233" i="44"/>
  <c r="D234" i="44"/>
  <c r="E234" i="44"/>
  <c r="G234" i="44"/>
  <c r="H234" i="44"/>
  <c r="K234" i="44"/>
  <c r="L234" i="44"/>
  <c r="N234" i="44"/>
  <c r="O234" i="44"/>
  <c r="D235" i="44"/>
  <c r="E235" i="44"/>
  <c r="G235" i="44"/>
  <c r="H235" i="44"/>
  <c r="K235" i="44"/>
  <c r="L235" i="44"/>
  <c r="N235" i="44"/>
  <c r="O235" i="44"/>
  <c r="D236" i="44"/>
  <c r="E236" i="44"/>
  <c r="G236" i="44"/>
  <c r="H236" i="44"/>
  <c r="K236" i="44"/>
  <c r="L236" i="44"/>
  <c r="N236" i="44"/>
  <c r="O236" i="44"/>
  <c r="D237" i="44"/>
  <c r="E237" i="44"/>
  <c r="G237" i="44"/>
  <c r="H237" i="44"/>
  <c r="K237" i="44"/>
  <c r="L237" i="44"/>
  <c r="N237" i="44"/>
  <c r="O237" i="44"/>
  <c r="D238" i="44"/>
  <c r="E238" i="44"/>
  <c r="G238" i="44"/>
  <c r="H238" i="44"/>
  <c r="K238" i="44"/>
  <c r="L238" i="44"/>
  <c r="N238" i="44"/>
  <c r="O238" i="44"/>
  <c r="D239" i="44"/>
  <c r="E239" i="44"/>
  <c r="G239" i="44"/>
  <c r="H239" i="44"/>
  <c r="K239" i="44"/>
  <c r="L239" i="44"/>
  <c r="N239" i="44"/>
  <c r="O239" i="44"/>
  <c r="D240" i="44"/>
  <c r="E240" i="44"/>
  <c r="G240" i="44"/>
  <c r="H240" i="44"/>
  <c r="K240" i="44"/>
  <c r="L240" i="44"/>
  <c r="N240" i="44"/>
  <c r="O240" i="44"/>
  <c r="D241" i="44"/>
  <c r="E241" i="44"/>
  <c r="G241" i="44"/>
  <c r="H241" i="44"/>
  <c r="K241" i="44"/>
  <c r="L241" i="44"/>
  <c r="N241" i="44"/>
  <c r="O241" i="44"/>
  <c r="D242" i="44"/>
  <c r="E242" i="44"/>
  <c r="G242" i="44"/>
  <c r="H242" i="44"/>
  <c r="K242" i="44"/>
  <c r="L242" i="44"/>
  <c r="N242" i="44"/>
  <c r="O242" i="44"/>
  <c r="D243" i="44"/>
  <c r="E243" i="44"/>
  <c r="G243" i="44"/>
  <c r="H243" i="44"/>
  <c r="K243" i="44"/>
  <c r="L243" i="44"/>
  <c r="N243" i="44"/>
  <c r="O243" i="44"/>
  <c r="D244" i="44"/>
  <c r="E244" i="44"/>
  <c r="G244" i="44"/>
  <c r="H244" i="44"/>
  <c r="K244" i="44"/>
  <c r="L244" i="44"/>
  <c r="N244" i="44"/>
  <c r="O244" i="44"/>
  <c r="D245" i="44"/>
  <c r="E245" i="44"/>
  <c r="G245" i="44"/>
  <c r="H245" i="44"/>
  <c r="K245" i="44"/>
  <c r="L245" i="44"/>
  <c r="N245" i="44"/>
  <c r="O245" i="44"/>
  <c r="D246" i="44"/>
  <c r="E246" i="44"/>
  <c r="G246" i="44"/>
  <c r="H246" i="44"/>
  <c r="K246" i="44"/>
  <c r="L246" i="44"/>
  <c r="N246" i="44"/>
  <c r="O246" i="44"/>
  <c r="D247" i="44"/>
  <c r="E247" i="44"/>
  <c r="G247" i="44"/>
  <c r="H247" i="44"/>
  <c r="K247" i="44"/>
  <c r="L247" i="44"/>
  <c r="N247" i="44"/>
  <c r="O247" i="44"/>
  <c r="D248" i="44"/>
  <c r="E248" i="44"/>
  <c r="G248" i="44"/>
  <c r="H248" i="44"/>
  <c r="K248" i="44"/>
  <c r="L248" i="44"/>
  <c r="N248" i="44"/>
  <c r="O248" i="44"/>
  <c r="D249" i="44"/>
  <c r="E249" i="44"/>
  <c r="G249" i="44"/>
  <c r="H249" i="44"/>
  <c r="K249" i="44"/>
  <c r="L249" i="44"/>
  <c r="N249" i="44"/>
  <c r="O249" i="44"/>
  <c r="D250" i="44"/>
  <c r="E250" i="44"/>
  <c r="G250" i="44"/>
  <c r="H250" i="44"/>
  <c r="K250" i="44"/>
  <c r="L250" i="44"/>
  <c r="N250" i="44"/>
  <c r="O250" i="44"/>
  <c r="D251" i="44"/>
  <c r="E251" i="44"/>
  <c r="G251" i="44"/>
  <c r="H251" i="44"/>
  <c r="K251" i="44"/>
  <c r="L251" i="44"/>
  <c r="M251" i="44"/>
  <c r="N251" i="44"/>
  <c r="O251" i="44"/>
  <c r="D252" i="44"/>
  <c r="E252" i="44"/>
  <c r="G252" i="44"/>
  <c r="H252" i="44"/>
  <c r="K252" i="44"/>
  <c r="L252" i="44"/>
  <c r="N252" i="44"/>
  <c r="O252" i="44"/>
  <c r="D253" i="44"/>
  <c r="E253" i="44"/>
  <c r="G253" i="44"/>
  <c r="H253" i="44"/>
  <c r="K253" i="44"/>
  <c r="L253" i="44"/>
  <c r="N253" i="44"/>
  <c r="O253" i="44"/>
  <c r="D254" i="44"/>
  <c r="E254" i="44"/>
  <c r="G254" i="44"/>
  <c r="H254" i="44"/>
  <c r="K254" i="44"/>
  <c r="L254" i="44"/>
  <c r="N254" i="44"/>
  <c r="O254" i="44"/>
  <c r="D255" i="44"/>
  <c r="E255" i="44"/>
  <c r="G255" i="44"/>
  <c r="H255" i="44"/>
  <c r="K255" i="44"/>
  <c r="L255" i="44"/>
  <c r="N255" i="44"/>
  <c r="O255" i="44"/>
  <c r="D256" i="44"/>
  <c r="E256" i="44"/>
  <c r="G256" i="44"/>
  <c r="H256" i="44"/>
  <c r="K256" i="44"/>
  <c r="L256" i="44"/>
  <c r="N256" i="44"/>
  <c r="O256" i="44"/>
  <c r="D257" i="44"/>
  <c r="E257" i="44"/>
  <c r="G257" i="44"/>
  <c r="H257" i="44"/>
  <c r="K257" i="44"/>
  <c r="L257" i="44"/>
  <c r="N257" i="44"/>
  <c r="O257" i="44"/>
  <c r="D258" i="44"/>
  <c r="E258" i="44"/>
  <c r="G258" i="44"/>
  <c r="H258" i="44"/>
  <c r="K258" i="44"/>
  <c r="L258" i="44"/>
  <c r="N258" i="44"/>
  <c r="O258" i="44"/>
  <c r="D259" i="44"/>
  <c r="E259" i="44"/>
  <c r="G259" i="44"/>
  <c r="H259" i="44"/>
  <c r="K259" i="44"/>
  <c r="L259" i="44"/>
  <c r="N259" i="44"/>
  <c r="O259" i="44"/>
  <c r="D260" i="44"/>
  <c r="E260" i="44"/>
  <c r="G260" i="44"/>
  <c r="H260" i="44"/>
  <c r="K260" i="44"/>
  <c r="L260" i="44"/>
  <c r="N260" i="44"/>
  <c r="O260" i="44"/>
  <c r="D261" i="44"/>
  <c r="E261" i="44"/>
  <c r="G261" i="44"/>
  <c r="H261" i="44"/>
  <c r="K261" i="44"/>
  <c r="L261" i="44"/>
  <c r="N261" i="44"/>
  <c r="O261" i="44"/>
  <c r="D262" i="44"/>
  <c r="E262" i="44"/>
  <c r="G262" i="44"/>
  <c r="H262" i="44"/>
  <c r="K262" i="44"/>
  <c r="L262" i="44"/>
  <c r="N262" i="44"/>
  <c r="O262" i="44"/>
  <c r="D263" i="44"/>
  <c r="E263" i="44"/>
  <c r="G263" i="44"/>
  <c r="H263" i="44"/>
  <c r="K263" i="44"/>
  <c r="L263" i="44"/>
  <c r="N263" i="44"/>
  <c r="O263" i="44"/>
  <c r="D264" i="44"/>
  <c r="E264" i="44"/>
  <c r="G264" i="44"/>
  <c r="H264" i="44"/>
  <c r="K264" i="44"/>
  <c r="L264" i="44"/>
  <c r="N264" i="44"/>
  <c r="O264" i="44"/>
  <c r="D265" i="44"/>
  <c r="E265" i="44"/>
  <c r="G265" i="44"/>
  <c r="H265" i="44"/>
  <c r="K265" i="44"/>
  <c r="L265" i="44"/>
  <c r="N265" i="44"/>
  <c r="O265" i="44"/>
  <c r="D266" i="44"/>
  <c r="E266" i="44"/>
  <c r="G266" i="44"/>
  <c r="H266" i="44"/>
  <c r="K266" i="44"/>
  <c r="L266" i="44"/>
  <c r="N266" i="44"/>
  <c r="O266" i="44"/>
  <c r="D267" i="44"/>
  <c r="E267" i="44"/>
  <c r="G267" i="44"/>
  <c r="H267" i="44"/>
  <c r="K267" i="44"/>
  <c r="L267" i="44"/>
  <c r="N267" i="44"/>
  <c r="O267" i="44"/>
  <c r="D268" i="44"/>
  <c r="E268" i="44"/>
  <c r="G268" i="44"/>
  <c r="H268" i="44"/>
  <c r="K268" i="44"/>
  <c r="L268" i="44"/>
  <c r="N268" i="44"/>
  <c r="O268" i="44"/>
  <c r="D269" i="44"/>
  <c r="E269" i="44"/>
  <c r="G269" i="44"/>
  <c r="H269" i="44"/>
  <c r="K269" i="44"/>
  <c r="L269" i="44"/>
  <c r="N269" i="44"/>
  <c r="O269" i="44"/>
  <c r="D270" i="44"/>
  <c r="E270" i="44"/>
  <c r="G270" i="44"/>
  <c r="H270" i="44"/>
  <c r="K270" i="44"/>
  <c r="L270" i="44"/>
  <c r="N270" i="44"/>
  <c r="O270" i="44"/>
  <c r="D271" i="44"/>
  <c r="E271" i="44"/>
  <c r="G271" i="44"/>
  <c r="H271" i="44"/>
  <c r="K271" i="44"/>
  <c r="L271" i="44"/>
  <c r="N271" i="44"/>
  <c r="O271" i="44"/>
  <c r="D272" i="44"/>
  <c r="E272" i="44"/>
  <c r="G272" i="44"/>
  <c r="H272" i="44"/>
  <c r="I272" i="44"/>
  <c r="K272" i="44"/>
  <c r="L272" i="44"/>
  <c r="N272" i="44"/>
  <c r="O272" i="44"/>
  <c r="D273" i="44"/>
  <c r="E273" i="44"/>
  <c r="G273" i="44"/>
  <c r="H273" i="44"/>
  <c r="I273" i="44"/>
  <c r="K273" i="44"/>
  <c r="L273" i="44"/>
  <c r="N273" i="44"/>
  <c r="O273" i="44"/>
  <c r="D274" i="44"/>
  <c r="E274" i="44"/>
  <c r="G274" i="44"/>
  <c r="H274" i="44"/>
  <c r="K274" i="44"/>
  <c r="L274" i="44"/>
  <c r="N274" i="44"/>
  <c r="O274" i="44"/>
  <c r="D275" i="44"/>
  <c r="E275" i="44"/>
  <c r="G275" i="44"/>
  <c r="H275" i="44"/>
  <c r="K275" i="44"/>
  <c r="L275" i="44"/>
  <c r="N275" i="44"/>
  <c r="O275" i="44"/>
  <c r="D276" i="44"/>
  <c r="E276" i="44"/>
  <c r="G276" i="44"/>
  <c r="H276" i="44"/>
  <c r="K276" i="44"/>
  <c r="L276" i="44"/>
  <c r="N276" i="44"/>
  <c r="O276" i="44"/>
  <c r="D277" i="44"/>
  <c r="E277" i="44"/>
  <c r="G277" i="44"/>
  <c r="H277" i="44"/>
  <c r="K277" i="44"/>
  <c r="L277" i="44"/>
  <c r="N277" i="44"/>
  <c r="O277" i="44"/>
  <c r="D278" i="44"/>
  <c r="E278" i="44"/>
  <c r="G278" i="44"/>
  <c r="H278" i="44"/>
  <c r="I278" i="44"/>
  <c r="K278" i="44"/>
  <c r="L278" i="44"/>
  <c r="N278" i="44"/>
  <c r="O278" i="44"/>
  <c r="D279" i="44"/>
  <c r="E279" i="44"/>
  <c r="G279" i="44"/>
  <c r="H279" i="44"/>
  <c r="K279" i="44"/>
  <c r="L279" i="44"/>
  <c r="N279" i="44"/>
  <c r="O279" i="44"/>
  <c r="D280" i="44"/>
  <c r="E280" i="44"/>
  <c r="G280" i="44"/>
  <c r="H280" i="44"/>
  <c r="K280" i="44"/>
  <c r="L280" i="44"/>
  <c r="N280" i="44"/>
  <c r="O280" i="44"/>
  <c r="D281" i="44"/>
  <c r="E281" i="44"/>
  <c r="G281" i="44"/>
  <c r="H281" i="44"/>
  <c r="I281" i="44"/>
  <c r="K281" i="44"/>
  <c r="L281" i="44"/>
  <c r="N281" i="44"/>
  <c r="O281" i="44"/>
  <c r="D282" i="44"/>
  <c r="E282" i="44"/>
  <c r="G282" i="44"/>
  <c r="H282" i="44"/>
  <c r="K282" i="44"/>
  <c r="L282" i="44"/>
  <c r="N282" i="44"/>
  <c r="O282" i="44"/>
  <c r="D283" i="44"/>
  <c r="E283" i="44"/>
  <c r="G283" i="44"/>
  <c r="H283" i="44"/>
  <c r="K283" i="44"/>
  <c r="L283" i="44"/>
  <c r="N283" i="44"/>
  <c r="O283" i="44"/>
  <c r="D284" i="44"/>
  <c r="E284" i="44"/>
  <c r="G284" i="44"/>
  <c r="H284" i="44"/>
  <c r="I284" i="44"/>
  <c r="K284" i="44"/>
  <c r="L284" i="44"/>
  <c r="N284" i="44"/>
  <c r="O284" i="44"/>
  <c r="D285" i="44"/>
  <c r="E285" i="44"/>
  <c r="G285" i="44"/>
  <c r="H285" i="44"/>
  <c r="K285" i="44"/>
  <c r="L285" i="44"/>
  <c r="N285" i="44"/>
  <c r="O285" i="44"/>
  <c r="D286" i="44"/>
  <c r="E286" i="44"/>
  <c r="G286" i="44"/>
  <c r="H286" i="44"/>
  <c r="K286" i="44"/>
  <c r="L286" i="44"/>
  <c r="N286" i="44"/>
  <c r="O286" i="44"/>
  <c r="D287" i="44"/>
  <c r="E287" i="44"/>
  <c r="G287" i="44"/>
  <c r="H287" i="44"/>
  <c r="K287" i="44"/>
  <c r="L287" i="44"/>
  <c r="N287" i="44"/>
  <c r="O287" i="44"/>
  <c r="D288" i="44"/>
  <c r="E288" i="44"/>
  <c r="G288" i="44"/>
  <c r="H288" i="44"/>
  <c r="K288" i="44"/>
  <c r="L288" i="44"/>
  <c r="N288" i="44"/>
  <c r="O288" i="44"/>
  <c r="D289" i="44"/>
  <c r="E289" i="44"/>
  <c r="G289" i="44"/>
  <c r="H289" i="44"/>
  <c r="K289" i="44"/>
  <c r="L289" i="44"/>
  <c r="N289" i="44"/>
  <c r="O289" i="44"/>
  <c r="D290" i="44"/>
  <c r="E290" i="44"/>
  <c r="G290" i="44"/>
  <c r="H290" i="44"/>
  <c r="K290" i="44"/>
  <c r="L290" i="44"/>
  <c r="N290" i="44"/>
  <c r="O290" i="44"/>
  <c r="D291" i="44"/>
  <c r="E291" i="44"/>
  <c r="G291" i="44"/>
  <c r="H291" i="44"/>
  <c r="K291" i="44"/>
  <c r="L291" i="44"/>
  <c r="N291" i="44"/>
  <c r="O291" i="44"/>
  <c r="D292" i="44"/>
  <c r="E292" i="44"/>
  <c r="G292" i="44"/>
  <c r="H292" i="44"/>
  <c r="K292" i="44"/>
  <c r="L292" i="44"/>
  <c r="N292" i="44"/>
  <c r="O292" i="44"/>
  <c r="D293" i="44"/>
  <c r="E293" i="44"/>
  <c r="G293" i="44"/>
  <c r="H293" i="44"/>
  <c r="K293" i="44"/>
  <c r="L293" i="44"/>
  <c r="N293" i="44"/>
  <c r="O293" i="44"/>
  <c r="D294" i="44"/>
  <c r="E294" i="44"/>
  <c r="G294" i="44"/>
  <c r="H294" i="44"/>
  <c r="I294" i="44"/>
  <c r="K294" i="44"/>
  <c r="L294" i="44"/>
  <c r="N294" i="44"/>
  <c r="O294" i="44"/>
  <c r="D295" i="44"/>
  <c r="E295" i="44"/>
  <c r="G295" i="44"/>
  <c r="H295" i="44"/>
  <c r="K295" i="44"/>
  <c r="L295" i="44"/>
  <c r="N295" i="44"/>
  <c r="O295" i="44"/>
  <c r="D296" i="44"/>
  <c r="E296" i="44"/>
  <c r="G296" i="44"/>
  <c r="H296" i="44"/>
  <c r="K296" i="44"/>
  <c r="L296" i="44"/>
  <c r="N296" i="44"/>
  <c r="O296" i="44"/>
  <c r="D297" i="44"/>
  <c r="E297" i="44"/>
  <c r="G297" i="44"/>
  <c r="H297" i="44"/>
  <c r="K297" i="44"/>
  <c r="L297" i="44"/>
  <c r="N297" i="44"/>
  <c r="O297" i="44"/>
  <c r="D298" i="44"/>
  <c r="E298" i="44"/>
  <c r="G298" i="44"/>
  <c r="H298" i="44"/>
  <c r="K298" i="44"/>
  <c r="L298" i="44"/>
  <c r="N298" i="44"/>
  <c r="O298" i="44"/>
  <c r="D299" i="44"/>
  <c r="E299" i="44"/>
  <c r="G299" i="44"/>
  <c r="H299" i="44"/>
  <c r="K299" i="44"/>
  <c r="L299" i="44"/>
  <c r="N299" i="44"/>
  <c r="O299" i="44"/>
  <c r="D300" i="44"/>
  <c r="E300" i="44"/>
  <c r="G300" i="44"/>
  <c r="H300" i="44"/>
  <c r="K300" i="44"/>
  <c r="L300" i="44"/>
  <c r="N300" i="44"/>
  <c r="O300" i="44"/>
  <c r="D301" i="44"/>
  <c r="E301" i="44"/>
  <c r="G301" i="44"/>
  <c r="H301" i="44"/>
  <c r="K301" i="44"/>
  <c r="L301" i="44"/>
  <c r="N301" i="44"/>
  <c r="O301" i="44"/>
  <c r="D302" i="44"/>
  <c r="E302" i="44"/>
  <c r="G302" i="44"/>
  <c r="H302" i="44"/>
  <c r="K302" i="44"/>
  <c r="L302" i="44"/>
  <c r="N302" i="44"/>
  <c r="O302" i="44"/>
  <c r="D303" i="44"/>
  <c r="E303" i="44"/>
  <c r="F303" i="44"/>
  <c r="G303" i="44"/>
  <c r="H303" i="44"/>
  <c r="K303" i="44"/>
  <c r="L303" i="44"/>
  <c r="N303" i="44"/>
  <c r="O303" i="44"/>
  <c r="D304" i="44"/>
  <c r="E304" i="44"/>
  <c r="G304" i="44"/>
  <c r="H304" i="44"/>
  <c r="K304" i="44"/>
  <c r="L304" i="44"/>
  <c r="N304" i="44"/>
  <c r="O304" i="44"/>
  <c r="D305" i="44"/>
  <c r="E305" i="44"/>
  <c r="G305" i="44"/>
  <c r="H305" i="44"/>
  <c r="K305" i="44"/>
  <c r="L305" i="44"/>
  <c r="N305" i="44"/>
  <c r="O305" i="44"/>
  <c r="D306" i="44"/>
  <c r="E306" i="44"/>
  <c r="F306" i="44"/>
  <c r="G306" i="44"/>
  <c r="H306" i="44"/>
  <c r="K306" i="44"/>
  <c r="L306" i="44"/>
  <c r="N306" i="44"/>
  <c r="O306" i="44"/>
  <c r="D307" i="44"/>
  <c r="E307" i="44"/>
  <c r="G307" i="44"/>
  <c r="H307" i="44"/>
  <c r="K307" i="44"/>
  <c r="L307" i="44"/>
  <c r="N307" i="44"/>
  <c r="O307" i="44"/>
  <c r="D308" i="44"/>
  <c r="E308" i="44"/>
  <c r="G308" i="44"/>
  <c r="H308" i="44"/>
  <c r="K308" i="44"/>
  <c r="L308" i="44"/>
  <c r="N308" i="44"/>
  <c r="O308" i="44"/>
  <c r="K9" i="44"/>
  <c r="L9" i="44"/>
  <c r="N9" i="44"/>
  <c r="O9" i="44"/>
  <c r="H9" i="44"/>
  <c r="G9" i="44"/>
  <c r="E9" i="44"/>
  <c r="D9" i="44"/>
  <c r="E22" i="43"/>
  <c r="B23" i="43"/>
  <c r="B24" i="43"/>
  <c r="B25" i="43"/>
  <c r="B26" i="43"/>
  <c r="B27" i="43"/>
  <c r="B28" i="43"/>
  <c r="B29" i="43"/>
  <c r="B30" i="43"/>
  <c r="B31" i="43"/>
  <c r="N23" i="43"/>
  <c r="O23" i="43"/>
  <c r="N24" i="43"/>
  <c r="O24" i="43"/>
  <c r="N25" i="43"/>
  <c r="O25" i="43"/>
  <c r="N26" i="43"/>
  <c r="O26" i="43"/>
  <c r="N27" i="43"/>
  <c r="O27" i="43"/>
  <c r="N28" i="43"/>
  <c r="O28" i="43"/>
  <c r="N29" i="43"/>
  <c r="O29" i="43"/>
  <c r="N30" i="43"/>
  <c r="O30" i="43"/>
  <c r="N31" i="43"/>
  <c r="O31" i="43"/>
  <c r="K23" i="43"/>
  <c r="L23" i="43"/>
  <c r="K24" i="43"/>
  <c r="L24" i="43"/>
  <c r="K25" i="43"/>
  <c r="L25" i="43"/>
  <c r="K26" i="43"/>
  <c r="L26" i="43"/>
  <c r="K27" i="43"/>
  <c r="L27" i="43"/>
  <c r="K28" i="43"/>
  <c r="L28" i="43"/>
  <c r="K29" i="43"/>
  <c r="L29" i="43"/>
  <c r="K30" i="43"/>
  <c r="L30" i="43"/>
  <c r="K31" i="43"/>
  <c r="L31" i="43"/>
  <c r="G23" i="43"/>
  <c r="H23" i="43"/>
  <c r="G24" i="43"/>
  <c r="H24" i="43"/>
  <c r="G25" i="43"/>
  <c r="H25" i="43"/>
  <c r="G26" i="43"/>
  <c r="H26" i="43"/>
  <c r="G27" i="43"/>
  <c r="H27" i="43"/>
  <c r="G28" i="43"/>
  <c r="I28" i="43" s="1"/>
  <c r="H28" i="43"/>
  <c r="G29" i="43"/>
  <c r="H29" i="43"/>
  <c r="G30" i="43"/>
  <c r="H30" i="43"/>
  <c r="G31" i="43"/>
  <c r="H31" i="43"/>
  <c r="D23" i="43"/>
  <c r="E23" i="43"/>
  <c r="D24" i="43"/>
  <c r="E24" i="43"/>
  <c r="D25" i="43"/>
  <c r="E25" i="43"/>
  <c r="D26" i="43"/>
  <c r="E26" i="43"/>
  <c r="D27" i="43"/>
  <c r="E27" i="43"/>
  <c r="D28" i="43"/>
  <c r="E28" i="43"/>
  <c r="D29" i="43"/>
  <c r="E29" i="43"/>
  <c r="D30" i="43"/>
  <c r="E30" i="43"/>
  <c r="D31" i="43"/>
  <c r="E31" i="43"/>
  <c r="O22" i="43"/>
  <c r="N22" i="43"/>
  <c r="L22" i="43"/>
  <c r="K22" i="43"/>
  <c r="H22" i="43"/>
  <c r="G22" i="43"/>
  <c r="I22" i="43" s="1"/>
  <c r="D22" i="43"/>
  <c r="B22" i="43"/>
  <c r="N20" i="43"/>
  <c r="P20" i="43"/>
  <c r="J14" i="43"/>
  <c r="J12" i="43"/>
  <c r="J10" i="43"/>
  <c r="T10" i="42"/>
  <c r="K8" i="43"/>
  <c r="I320" i="45"/>
  <c r="I308" i="44" s="1"/>
  <c r="F320" i="45"/>
  <c r="F308" i="44" s="1"/>
  <c r="M11" i="45"/>
  <c r="M22" i="43" s="1"/>
  <c r="F22" i="43"/>
  <c r="B3" i="44"/>
  <c r="I311" i="45"/>
  <c r="I299" i="44" s="1"/>
  <c r="I310" i="45"/>
  <c r="I298" i="44" s="1"/>
  <c r="F311" i="45"/>
  <c r="M311" i="45"/>
  <c r="M299" i="44" s="1"/>
  <c r="P311" i="45"/>
  <c r="P299" i="44" s="1"/>
  <c r="F312" i="45"/>
  <c r="F300" i="44" s="1"/>
  <c r="I312" i="45"/>
  <c r="I300" i="44" s="1"/>
  <c r="M312" i="45"/>
  <c r="M300" i="44" s="1"/>
  <c r="P312" i="45"/>
  <c r="P300" i="44" s="1"/>
  <c r="F313" i="45"/>
  <c r="J313" i="45" s="1"/>
  <c r="J301" i="44" s="1"/>
  <c r="I313" i="45"/>
  <c r="I301" i="44" s="1"/>
  <c r="M313" i="45"/>
  <c r="M301" i="44" s="1"/>
  <c r="P313" i="45"/>
  <c r="P301" i="44" s="1"/>
  <c r="Q313" i="45"/>
  <c r="Q301" i="44" s="1"/>
  <c r="F314" i="45"/>
  <c r="F302" i="44" s="1"/>
  <c r="I314" i="45"/>
  <c r="I302" i="44" s="1"/>
  <c r="M314" i="45"/>
  <c r="Q314" i="45" s="1"/>
  <c r="Q302" i="44" s="1"/>
  <c r="P314" i="45"/>
  <c r="P302" i="44" s="1"/>
  <c r="F315" i="45"/>
  <c r="J315" i="45" s="1"/>
  <c r="J303" i="44" s="1"/>
  <c r="I315" i="45"/>
  <c r="I303" i="44" s="1"/>
  <c r="M315" i="45"/>
  <c r="M303" i="44" s="1"/>
  <c r="P315" i="45"/>
  <c r="P303" i="44" s="1"/>
  <c r="F316" i="45"/>
  <c r="F304" i="44" s="1"/>
  <c r="I316" i="45"/>
  <c r="I304" i="44" s="1"/>
  <c r="J316" i="45"/>
  <c r="J304" i="44" s="1"/>
  <c r="M316" i="45"/>
  <c r="M304" i="44" s="1"/>
  <c r="P316" i="45"/>
  <c r="P304" i="44" s="1"/>
  <c r="Q316" i="45"/>
  <c r="Q304" i="44" s="1"/>
  <c r="F317" i="45"/>
  <c r="J317" i="45" s="1"/>
  <c r="J305" i="44" s="1"/>
  <c r="I317" i="45"/>
  <c r="I305" i="44" s="1"/>
  <c r="M317" i="45"/>
  <c r="M305" i="44" s="1"/>
  <c r="P317" i="45"/>
  <c r="P305" i="44" s="1"/>
  <c r="Q317" i="45"/>
  <c r="Q305" i="44" s="1"/>
  <c r="F318" i="45"/>
  <c r="I318" i="45"/>
  <c r="I306" i="44" s="1"/>
  <c r="J318" i="45"/>
  <c r="J306" i="44" s="1"/>
  <c r="M318" i="45"/>
  <c r="M306" i="44" s="1"/>
  <c r="P318" i="45"/>
  <c r="P306" i="44" s="1"/>
  <c r="F319" i="45"/>
  <c r="J319" i="45" s="1"/>
  <c r="J307" i="44" s="1"/>
  <c r="I319" i="45"/>
  <c r="I307" i="44" s="1"/>
  <c r="M319" i="45"/>
  <c r="M307" i="44" s="1"/>
  <c r="P319" i="45"/>
  <c r="P307" i="44" s="1"/>
  <c r="Q319" i="45"/>
  <c r="Q307" i="44" s="1"/>
  <c r="M320" i="45"/>
  <c r="M308" i="44" s="1"/>
  <c r="P320" i="45"/>
  <c r="P308" i="44" s="1"/>
  <c r="P310" i="45"/>
  <c r="P298" i="44" s="1"/>
  <c r="M310" i="45"/>
  <c r="Q310" i="45" s="1"/>
  <c r="Q298" i="44" s="1"/>
  <c r="F310" i="45"/>
  <c r="J310" i="45" s="1"/>
  <c r="J298" i="44" s="1"/>
  <c r="P309" i="45"/>
  <c r="P297" i="44" s="1"/>
  <c r="M309" i="45"/>
  <c r="Q309" i="45" s="1"/>
  <c r="Q297" i="44" s="1"/>
  <c r="I309" i="45"/>
  <c r="I297" i="44" s="1"/>
  <c r="F309" i="45"/>
  <c r="P308" i="45"/>
  <c r="P296" i="44" s="1"/>
  <c r="M308" i="45"/>
  <c r="Q308" i="45" s="1"/>
  <c r="Q296" i="44" s="1"/>
  <c r="I308" i="45"/>
  <c r="I296" i="44" s="1"/>
  <c r="F308" i="45"/>
  <c r="J308" i="45" s="1"/>
  <c r="J296" i="44" s="1"/>
  <c r="P307" i="45"/>
  <c r="P295" i="44" s="1"/>
  <c r="M307" i="45"/>
  <c r="Q307" i="45" s="1"/>
  <c r="Q295" i="44" s="1"/>
  <c r="I307" i="45"/>
  <c r="I295" i="44" s="1"/>
  <c r="F307" i="45"/>
  <c r="J307" i="45" s="1"/>
  <c r="J295" i="44" s="1"/>
  <c r="P306" i="45"/>
  <c r="P294" i="44" s="1"/>
  <c r="M306" i="45"/>
  <c r="Q306" i="45" s="1"/>
  <c r="Q294" i="44" s="1"/>
  <c r="I306" i="45"/>
  <c r="F306" i="45"/>
  <c r="J306" i="45" s="1"/>
  <c r="J294" i="44" s="1"/>
  <c r="P305" i="45"/>
  <c r="P293" i="44" s="1"/>
  <c r="M305" i="45"/>
  <c r="Q305" i="45" s="1"/>
  <c r="Q293" i="44" s="1"/>
  <c r="I305" i="45"/>
  <c r="I293" i="44" s="1"/>
  <c r="F305" i="45"/>
  <c r="P304" i="45"/>
  <c r="P292" i="44" s="1"/>
  <c r="M304" i="45"/>
  <c r="Q304" i="45" s="1"/>
  <c r="Q292" i="44" s="1"/>
  <c r="I304" i="45"/>
  <c r="I292" i="44" s="1"/>
  <c r="F304" i="45"/>
  <c r="J304" i="45" s="1"/>
  <c r="J292" i="44" s="1"/>
  <c r="P303" i="45"/>
  <c r="P291" i="44" s="1"/>
  <c r="M303" i="45"/>
  <c r="Q303" i="45" s="1"/>
  <c r="Q291" i="44" s="1"/>
  <c r="I303" i="45"/>
  <c r="I291" i="44" s="1"/>
  <c r="F303" i="45"/>
  <c r="J303" i="45" s="1"/>
  <c r="J291" i="44" s="1"/>
  <c r="P302" i="45"/>
  <c r="P290" i="44" s="1"/>
  <c r="M302" i="45"/>
  <c r="Q302" i="45" s="1"/>
  <c r="Q290" i="44" s="1"/>
  <c r="I302" i="45"/>
  <c r="I290" i="44" s="1"/>
  <c r="F302" i="45"/>
  <c r="P301" i="45"/>
  <c r="P289" i="44" s="1"/>
  <c r="M301" i="45"/>
  <c r="Q301" i="45" s="1"/>
  <c r="Q289" i="44" s="1"/>
  <c r="I301" i="45"/>
  <c r="I289" i="44" s="1"/>
  <c r="F301" i="45"/>
  <c r="J301" i="45" s="1"/>
  <c r="J289" i="44" s="1"/>
  <c r="P300" i="45"/>
  <c r="P288" i="44" s="1"/>
  <c r="M300" i="45"/>
  <c r="Q300" i="45" s="1"/>
  <c r="Q288" i="44" s="1"/>
  <c r="I300" i="45"/>
  <c r="I288" i="44" s="1"/>
  <c r="F300" i="45"/>
  <c r="J300" i="45" s="1"/>
  <c r="J288" i="44" s="1"/>
  <c r="P299" i="45"/>
  <c r="P287" i="44" s="1"/>
  <c r="M299" i="45"/>
  <c r="Q299" i="45" s="1"/>
  <c r="Q287" i="44" s="1"/>
  <c r="I299" i="45"/>
  <c r="I287" i="44" s="1"/>
  <c r="F299" i="45"/>
  <c r="P298" i="45"/>
  <c r="P286" i="44" s="1"/>
  <c r="M298" i="45"/>
  <c r="Q298" i="45" s="1"/>
  <c r="Q286" i="44" s="1"/>
  <c r="I298" i="45"/>
  <c r="I286" i="44" s="1"/>
  <c r="F298" i="45"/>
  <c r="J298" i="45" s="1"/>
  <c r="J286" i="44" s="1"/>
  <c r="P297" i="45"/>
  <c r="P285" i="44" s="1"/>
  <c r="M297" i="45"/>
  <c r="Q297" i="45" s="1"/>
  <c r="Q285" i="44" s="1"/>
  <c r="I297" i="45"/>
  <c r="I285" i="44" s="1"/>
  <c r="F297" i="45"/>
  <c r="J297" i="45" s="1"/>
  <c r="J285" i="44" s="1"/>
  <c r="P296" i="45"/>
  <c r="P284" i="44" s="1"/>
  <c r="M296" i="45"/>
  <c r="Q296" i="45" s="1"/>
  <c r="Q284" i="44" s="1"/>
  <c r="I296" i="45"/>
  <c r="F296" i="45"/>
  <c r="P295" i="45"/>
  <c r="P283" i="44" s="1"/>
  <c r="M295" i="45"/>
  <c r="Q295" i="45" s="1"/>
  <c r="Q283" i="44" s="1"/>
  <c r="I295" i="45"/>
  <c r="I283" i="44" s="1"/>
  <c r="F295" i="45"/>
  <c r="J295" i="45" s="1"/>
  <c r="J283" i="44" s="1"/>
  <c r="P294" i="45"/>
  <c r="P282" i="44" s="1"/>
  <c r="M294" i="45"/>
  <c r="Q294" i="45" s="1"/>
  <c r="Q282" i="44" s="1"/>
  <c r="I294" i="45"/>
  <c r="I282" i="44" s="1"/>
  <c r="F294" i="45"/>
  <c r="J294" i="45" s="1"/>
  <c r="J282" i="44" s="1"/>
  <c r="P293" i="45"/>
  <c r="P281" i="44" s="1"/>
  <c r="M293" i="45"/>
  <c r="Q293" i="45" s="1"/>
  <c r="Q281" i="44" s="1"/>
  <c r="I293" i="45"/>
  <c r="F293" i="45"/>
  <c r="P292" i="45"/>
  <c r="P280" i="44" s="1"/>
  <c r="M292" i="45"/>
  <c r="Q292" i="45" s="1"/>
  <c r="Q280" i="44" s="1"/>
  <c r="I292" i="45"/>
  <c r="I280" i="44" s="1"/>
  <c r="F292" i="45"/>
  <c r="J292" i="45" s="1"/>
  <c r="J280" i="44" s="1"/>
  <c r="P291" i="45"/>
  <c r="P279" i="44" s="1"/>
  <c r="M291" i="45"/>
  <c r="Q291" i="45" s="1"/>
  <c r="Q279" i="44" s="1"/>
  <c r="I291" i="45"/>
  <c r="I279" i="44" s="1"/>
  <c r="F291" i="45"/>
  <c r="J291" i="45" s="1"/>
  <c r="J279" i="44" s="1"/>
  <c r="P290" i="45"/>
  <c r="P278" i="44" s="1"/>
  <c r="M290" i="45"/>
  <c r="Q290" i="45" s="1"/>
  <c r="Q278" i="44" s="1"/>
  <c r="I290" i="45"/>
  <c r="F290" i="45"/>
  <c r="P289" i="45"/>
  <c r="P277" i="44" s="1"/>
  <c r="M289" i="45"/>
  <c r="Q289" i="45" s="1"/>
  <c r="Q277" i="44" s="1"/>
  <c r="I289" i="45"/>
  <c r="I277" i="44" s="1"/>
  <c r="F289" i="45"/>
  <c r="J289" i="45" s="1"/>
  <c r="J277" i="44" s="1"/>
  <c r="P288" i="45"/>
  <c r="P276" i="44" s="1"/>
  <c r="M288" i="45"/>
  <c r="Q288" i="45" s="1"/>
  <c r="Q276" i="44" s="1"/>
  <c r="I288" i="45"/>
  <c r="I276" i="44" s="1"/>
  <c r="F288" i="45"/>
  <c r="J288" i="45" s="1"/>
  <c r="J276" i="44" s="1"/>
  <c r="P287" i="45"/>
  <c r="P275" i="44" s="1"/>
  <c r="M287" i="45"/>
  <c r="Q287" i="45" s="1"/>
  <c r="Q275" i="44" s="1"/>
  <c r="I287" i="45"/>
  <c r="I275" i="44" s="1"/>
  <c r="F287" i="45"/>
  <c r="P286" i="45"/>
  <c r="P274" i="44" s="1"/>
  <c r="M286" i="45"/>
  <c r="Q286" i="45" s="1"/>
  <c r="Q274" i="44" s="1"/>
  <c r="I286" i="45"/>
  <c r="I274" i="44" s="1"/>
  <c r="F286" i="45"/>
  <c r="J286" i="45" s="1"/>
  <c r="J274" i="44" s="1"/>
  <c r="P285" i="45"/>
  <c r="P273" i="44" s="1"/>
  <c r="M285" i="45"/>
  <c r="Q285" i="45" s="1"/>
  <c r="Q273" i="44" s="1"/>
  <c r="I285" i="45"/>
  <c r="F285" i="45"/>
  <c r="J285" i="45" s="1"/>
  <c r="J273" i="44" s="1"/>
  <c r="P284" i="45"/>
  <c r="P272" i="44" s="1"/>
  <c r="M284" i="45"/>
  <c r="Q284" i="45" s="1"/>
  <c r="Q272" i="44" s="1"/>
  <c r="I284" i="45"/>
  <c r="F284" i="45"/>
  <c r="P283" i="45"/>
  <c r="P271" i="44" s="1"/>
  <c r="M283" i="45"/>
  <c r="Q283" i="45" s="1"/>
  <c r="Q271" i="44" s="1"/>
  <c r="I283" i="45"/>
  <c r="I271" i="44" s="1"/>
  <c r="F283" i="45"/>
  <c r="J283" i="45" s="1"/>
  <c r="J271" i="44" s="1"/>
  <c r="P282" i="45"/>
  <c r="P270" i="44" s="1"/>
  <c r="M282" i="45"/>
  <c r="Q282" i="45" s="1"/>
  <c r="Q270" i="44" s="1"/>
  <c r="I282" i="45"/>
  <c r="I270" i="44" s="1"/>
  <c r="F282" i="45"/>
  <c r="J282" i="45" s="1"/>
  <c r="J270" i="44" s="1"/>
  <c r="P281" i="45"/>
  <c r="P269" i="44" s="1"/>
  <c r="M281" i="45"/>
  <c r="Q281" i="45" s="1"/>
  <c r="Q269" i="44" s="1"/>
  <c r="I281" i="45"/>
  <c r="I269" i="44" s="1"/>
  <c r="F281" i="45"/>
  <c r="P280" i="45"/>
  <c r="P268" i="44" s="1"/>
  <c r="M280" i="45"/>
  <c r="Q280" i="45" s="1"/>
  <c r="Q268" i="44" s="1"/>
  <c r="I280" i="45"/>
  <c r="I268" i="44" s="1"/>
  <c r="F280" i="45"/>
  <c r="J280" i="45" s="1"/>
  <c r="J268" i="44" s="1"/>
  <c r="P279" i="45"/>
  <c r="P267" i="44" s="1"/>
  <c r="M279" i="45"/>
  <c r="Q279" i="45" s="1"/>
  <c r="Q267" i="44" s="1"/>
  <c r="I279" i="45"/>
  <c r="I267" i="44" s="1"/>
  <c r="F279" i="45"/>
  <c r="J279" i="45" s="1"/>
  <c r="J267" i="44" s="1"/>
  <c r="P278" i="45"/>
  <c r="P266" i="44" s="1"/>
  <c r="M278" i="45"/>
  <c r="Q278" i="45" s="1"/>
  <c r="Q266" i="44" s="1"/>
  <c r="I278" i="45"/>
  <c r="I266" i="44" s="1"/>
  <c r="F278" i="45"/>
  <c r="P277" i="45"/>
  <c r="P265" i="44" s="1"/>
  <c r="M277" i="45"/>
  <c r="Q277" i="45" s="1"/>
  <c r="Q265" i="44" s="1"/>
  <c r="I277" i="45"/>
  <c r="I265" i="44" s="1"/>
  <c r="F277" i="45"/>
  <c r="F265" i="44" s="1"/>
  <c r="P276" i="45"/>
  <c r="P264" i="44" s="1"/>
  <c r="M276" i="45"/>
  <c r="Q276" i="45" s="1"/>
  <c r="Q264" i="44" s="1"/>
  <c r="I276" i="45"/>
  <c r="I264" i="44" s="1"/>
  <c r="F276" i="45"/>
  <c r="J276" i="45" s="1"/>
  <c r="J264" i="44" s="1"/>
  <c r="P275" i="45"/>
  <c r="P263" i="44" s="1"/>
  <c r="M275" i="45"/>
  <c r="Q275" i="45" s="1"/>
  <c r="Q263" i="44" s="1"/>
  <c r="I275" i="45"/>
  <c r="I263" i="44" s="1"/>
  <c r="F275" i="45"/>
  <c r="J275" i="45" s="1"/>
  <c r="J263" i="44" s="1"/>
  <c r="P274" i="45"/>
  <c r="P262" i="44" s="1"/>
  <c r="M274" i="45"/>
  <c r="Q274" i="45" s="1"/>
  <c r="Q262" i="44" s="1"/>
  <c r="I274" i="45"/>
  <c r="I262" i="44" s="1"/>
  <c r="F274" i="45"/>
  <c r="J274" i="45" s="1"/>
  <c r="J262" i="44" s="1"/>
  <c r="P273" i="45"/>
  <c r="P261" i="44" s="1"/>
  <c r="M273" i="45"/>
  <c r="Q273" i="45" s="1"/>
  <c r="Q261" i="44" s="1"/>
  <c r="I273" i="45"/>
  <c r="I261" i="44" s="1"/>
  <c r="F273" i="45"/>
  <c r="P272" i="45"/>
  <c r="P260" i="44" s="1"/>
  <c r="M272" i="45"/>
  <c r="Q272" i="45" s="1"/>
  <c r="Q260" i="44" s="1"/>
  <c r="I272" i="45"/>
  <c r="I260" i="44" s="1"/>
  <c r="F272" i="45"/>
  <c r="J272" i="45" s="1"/>
  <c r="J260" i="44" s="1"/>
  <c r="P271" i="45"/>
  <c r="P259" i="44" s="1"/>
  <c r="M271" i="45"/>
  <c r="M259" i="44" s="1"/>
  <c r="I271" i="45"/>
  <c r="I259" i="44" s="1"/>
  <c r="F271" i="45"/>
  <c r="J271" i="45" s="1"/>
  <c r="J259" i="44" s="1"/>
  <c r="P270" i="45"/>
  <c r="P258" i="44" s="1"/>
  <c r="M270" i="45"/>
  <c r="Q270" i="45" s="1"/>
  <c r="Q258" i="44" s="1"/>
  <c r="I270" i="45"/>
  <c r="I258" i="44" s="1"/>
  <c r="F270" i="45"/>
  <c r="J270" i="45" s="1"/>
  <c r="J258" i="44" s="1"/>
  <c r="P269" i="45"/>
  <c r="P257" i="44" s="1"/>
  <c r="M269" i="45"/>
  <c r="Q269" i="45" s="1"/>
  <c r="Q257" i="44" s="1"/>
  <c r="I269" i="45"/>
  <c r="I257" i="44" s="1"/>
  <c r="F269" i="45"/>
  <c r="J269" i="45" s="1"/>
  <c r="J257" i="44" s="1"/>
  <c r="P268" i="45"/>
  <c r="P256" i="44" s="1"/>
  <c r="M268" i="45"/>
  <c r="Q268" i="45" s="1"/>
  <c r="Q256" i="44" s="1"/>
  <c r="I268" i="45"/>
  <c r="I256" i="44" s="1"/>
  <c r="F268" i="45"/>
  <c r="J268" i="45" s="1"/>
  <c r="J256" i="44" s="1"/>
  <c r="P267" i="45"/>
  <c r="P255" i="44" s="1"/>
  <c r="M267" i="45"/>
  <c r="Q267" i="45" s="1"/>
  <c r="Q255" i="44" s="1"/>
  <c r="I267" i="45"/>
  <c r="I255" i="44" s="1"/>
  <c r="F267" i="45"/>
  <c r="J267" i="45" s="1"/>
  <c r="J255" i="44" s="1"/>
  <c r="P266" i="45"/>
  <c r="P254" i="44" s="1"/>
  <c r="M266" i="45"/>
  <c r="Q266" i="45" s="1"/>
  <c r="Q254" i="44" s="1"/>
  <c r="I266" i="45"/>
  <c r="I254" i="44" s="1"/>
  <c r="F266" i="45"/>
  <c r="J266" i="45" s="1"/>
  <c r="J254" i="44" s="1"/>
  <c r="P265" i="45"/>
  <c r="P253" i="44" s="1"/>
  <c r="M265" i="45"/>
  <c r="Q265" i="45" s="1"/>
  <c r="Q253" i="44" s="1"/>
  <c r="I265" i="45"/>
  <c r="I253" i="44" s="1"/>
  <c r="F265" i="45"/>
  <c r="J265" i="45" s="1"/>
  <c r="J253" i="44" s="1"/>
  <c r="P264" i="45"/>
  <c r="P252" i="44" s="1"/>
  <c r="M264" i="45"/>
  <c r="Q264" i="45" s="1"/>
  <c r="Q252" i="44" s="1"/>
  <c r="I264" i="45"/>
  <c r="I252" i="44" s="1"/>
  <c r="F264" i="45"/>
  <c r="J264" i="45" s="1"/>
  <c r="J252" i="44" s="1"/>
  <c r="P263" i="45"/>
  <c r="P251" i="44" s="1"/>
  <c r="M263" i="45"/>
  <c r="Q263" i="45" s="1"/>
  <c r="Q251" i="44" s="1"/>
  <c r="I263" i="45"/>
  <c r="I251" i="44" s="1"/>
  <c r="F263" i="45"/>
  <c r="J263" i="45" s="1"/>
  <c r="J251" i="44" s="1"/>
  <c r="P262" i="45"/>
  <c r="P250" i="44" s="1"/>
  <c r="M262" i="45"/>
  <c r="Q262" i="45" s="1"/>
  <c r="Q250" i="44" s="1"/>
  <c r="I262" i="45"/>
  <c r="I250" i="44" s="1"/>
  <c r="F262" i="45"/>
  <c r="J262" i="45" s="1"/>
  <c r="J250" i="44" s="1"/>
  <c r="P261" i="45"/>
  <c r="P249" i="44" s="1"/>
  <c r="M261" i="45"/>
  <c r="Q261" i="45" s="1"/>
  <c r="Q249" i="44" s="1"/>
  <c r="I261" i="45"/>
  <c r="I249" i="44" s="1"/>
  <c r="F261" i="45"/>
  <c r="P260" i="45"/>
  <c r="P248" i="44" s="1"/>
  <c r="M260" i="45"/>
  <c r="Q260" i="45" s="1"/>
  <c r="Q248" i="44" s="1"/>
  <c r="I260" i="45"/>
  <c r="I248" i="44" s="1"/>
  <c r="F260" i="45"/>
  <c r="J260" i="45" s="1"/>
  <c r="J248" i="44" s="1"/>
  <c r="P259" i="45"/>
  <c r="P247" i="44" s="1"/>
  <c r="M259" i="45"/>
  <c r="Q259" i="45" s="1"/>
  <c r="Q247" i="44" s="1"/>
  <c r="I259" i="45"/>
  <c r="I247" i="44" s="1"/>
  <c r="F259" i="45"/>
  <c r="J259" i="45" s="1"/>
  <c r="J247" i="44" s="1"/>
  <c r="P258" i="45"/>
  <c r="P246" i="44" s="1"/>
  <c r="M258" i="45"/>
  <c r="Q258" i="45" s="1"/>
  <c r="Q246" i="44" s="1"/>
  <c r="I258" i="45"/>
  <c r="I246" i="44" s="1"/>
  <c r="F258" i="45"/>
  <c r="P257" i="45"/>
  <c r="P245" i="44" s="1"/>
  <c r="M257" i="45"/>
  <c r="Q257" i="45" s="1"/>
  <c r="Q245" i="44" s="1"/>
  <c r="I257" i="45"/>
  <c r="I245" i="44" s="1"/>
  <c r="F257" i="45"/>
  <c r="J257" i="45" s="1"/>
  <c r="J245" i="44" s="1"/>
  <c r="P256" i="45"/>
  <c r="P244" i="44" s="1"/>
  <c r="M256" i="45"/>
  <c r="Q256" i="45" s="1"/>
  <c r="Q244" i="44" s="1"/>
  <c r="I256" i="45"/>
  <c r="I244" i="44" s="1"/>
  <c r="F256" i="45"/>
  <c r="J256" i="45" s="1"/>
  <c r="J244" i="44" s="1"/>
  <c r="P255" i="45"/>
  <c r="P243" i="44" s="1"/>
  <c r="M255" i="45"/>
  <c r="Q255" i="45" s="1"/>
  <c r="Q243" i="44" s="1"/>
  <c r="I255" i="45"/>
  <c r="I243" i="44" s="1"/>
  <c r="F255" i="45"/>
  <c r="P254" i="45"/>
  <c r="P242" i="44" s="1"/>
  <c r="M254" i="45"/>
  <c r="Q254" i="45" s="1"/>
  <c r="Q242" i="44" s="1"/>
  <c r="I254" i="45"/>
  <c r="I242" i="44" s="1"/>
  <c r="F254" i="45"/>
  <c r="J254" i="45" s="1"/>
  <c r="J242" i="44" s="1"/>
  <c r="P253" i="45"/>
  <c r="P241" i="44" s="1"/>
  <c r="M253" i="45"/>
  <c r="Q253" i="45" s="1"/>
  <c r="Q241" i="44" s="1"/>
  <c r="I253" i="45"/>
  <c r="I241" i="44" s="1"/>
  <c r="F253" i="45"/>
  <c r="J253" i="45" s="1"/>
  <c r="J241" i="44" s="1"/>
  <c r="P252" i="45"/>
  <c r="P240" i="44" s="1"/>
  <c r="M252" i="45"/>
  <c r="Q252" i="45" s="1"/>
  <c r="Q240" i="44" s="1"/>
  <c r="I252" i="45"/>
  <c r="I240" i="44" s="1"/>
  <c r="F252" i="45"/>
  <c r="P251" i="45"/>
  <c r="P239" i="44" s="1"/>
  <c r="M251" i="45"/>
  <c r="Q251" i="45" s="1"/>
  <c r="Q239" i="44" s="1"/>
  <c r="I251" i="45"/>
  <c r="I239" i="44" s="1"/>
  <c r="F251" i="45"/>
  <c r="J251" i="45" s="1"/>
  <c r="J239" i="44" s="1"/>
  <c r="P250" i="45"/>
  <c r="P238" i="44" s="1"/>
  <c r="M250" i="45"/>
  <c r="Q250" i="45" s="1"/>
  <c r="Q238" i="44" s="1"/>
  <c r="I250" i="45"/>
  <c r="I238" i="44" s="1"/>
  <c r="F250" i="45"/>
  <c r="J250" i="45" s="1"/>
  <c r="J238" i="44" s="1"/>
  <c r="P249" i="45"/>
  <c r="P237" i="44" s="1"/>
  <c r="M249" i="45"/>
  <c r="Q249" i="45" s="1"/>
  <c r="Q237" i="44" s="1"/>
  <c r="I249" i="45"/>
  <c r="I237" i="44" s="1"/>
  <c r="F249" i="45"/>
  <c r="P248" i="45"/>
  <c r="P236" i="44" s="1"/>
  <c r="M248" i="45"/>
  <c r="Q248" i="45" s="1"/>
  <c r="Q236" i="44" s="1"/>
  <c r="I248" i="45"/>
  <c r="I236" i="44" s="1"/>
  <c r="F248" i="45"/>
  <c r="J248" i="45" s="1"/>
  <c r="J236" i="44" s="1"/>
  <c r="P247" i="45"/>
  <c r="P235" i="44" s="1"/>
  <c r="M247" i="45"/>
  <c r="Q247" i="45" s="1"/>
  <c r="Q235" i="44" s="1"/>
  <c r="I247" i="45"/>
  <c r="I235" i="44" s="1"/>
  <c r="F247" i="45"/>
  <c r="J247" i="45" s="1"/>
  <c r="J235" i="44" s="1"/>
  <c r="P246" i="45"/>
  <c r="P234" i="44" s="1"/>
  <c r="M246" i="45"/>
  <c r="Q246" i="45" s="1"/>
  <c r="Q234" i="44" s="1"/>
  <c r="I246" i="45"/>
  <c r="I234" i="44" s="1"/>
  <c r="F246" i="45"/>
  <c r="P245" i="45"/>
  <c r="P233" i="44" s="1"/>
  <c r="M245" i="45"/>
  <c r="Q245" i="45" s="1"/>
  <c r="Q233" i="44" s="1"/>
  <c r="I245" i="45"/>
  <c r="I233" i="44" s="1"/>
  <c r="F245" i="45"/>
  <c r="J245" i="45" s="1"/>
  <c r="J233" i="44" s="1"/>
  <c r="P244" i="45"/>
  <c r="P232" i="44" s="1"/>
  <c r="M244" i="45"/>
  <c r="Q244" i="45" s="1"/>
  <c r="Q232" i="44" s="1"/>
  <c r="I244" i="45"/>
  <c r="I232" i="44" s="1"/>
  <c r="F244" i="45"/>
  <c r="J244" i="45" s="1"/>
  <c r="J232" i="44" s="1"/>
  <c r="P243" i="45"/>
  <c r="P231" i="44" s="1"/>
  <c r="M243" i="45"/>
  <c r="M231" i="44" s="1"/>
  <c r="I243" i="45"/>
  <c r="I231" i="44" s="1"/>
  <c r="F243" i="45"/>
  <c r="P242" i="45"/>
  <c r="P230" i="44" s="1"/>
  <c r="M242" i="45"/>
  <c r="Q242" i="45" s="1"/>
  <c r="Q230" i="44" s="1"/>
  <c r="I242" i="45"/>
  <c r="I230" i="44" s="1"/>
  <c r="F242" i="45"/>
  <c r="J242" i="45" s="1"/>
  <c r="J230" i="44" s="1"/>
  <c r="P241" i="45"/>
  <c r="P229" i="44" s="1"/>
  <c r="M241" i="45"/>
  <c r="Q241" i="45" s="1"/>
  <c r="Q229" i="44" s="1"/>
  <c r="I241" i="45"/>
  <c r="I229" i="44" s="1"/>
  <c r="F241" i="45"/>
  <c r="F229" i="44" s="1"/>
  <c r="P240" i="45"/>
  <c r="P228" i="44" s="1"/>
  <c r="M240" i="45"/>
  <c r="Q240" i="45" s="1"/>
  <c r="Q228" i="44" s="1"/>
  <c r="I240" i="45"/>
  <c r="I228" i="44" s="1"/>
  <c r="F240" i="45"/>
  <c r="J240" i="45" s="1"/>
  <c r="J228" i="44" s="1"/>
  <c r="P239" i="45"/>
  <c r="P227" i="44" s="1"/>
  <c r="M239" i="45"/>
  <c r="Q239" i="45" s="1"/>
  <c r="Q227" i="44" s="1"/>
  <c r="I239" i="45"/>
  <c r="I227" i="44" s="1"/>
  <c r="F239" i="45"/>
  <c r="J239" i="45" s="1"/>
  <c r="J227" i="44" s="1"/>
  <c r="P238" i="45"/>
  <c r="P226" i="44" s="1"/>
  <c r="M238" i="45"/>
  <c r="Q238" i="45" s="1"/>
  <c r="Q226" i="44" s="1"/>
  <c r="I238" i="45"/>
  <c r="I226" i="44" s="1"/>
  <c r="F238" i="45"/>
  <c r="J238" i="45" s="1"/>
  <c r="J226" i="44" s="1"/>
  <c r="P237" i="45"/>
  <c r="P225" i="44" s="1"/>
  <c r="M237" i="45"/>
  <c r="Q237" i="45" s="1"/>
  <c r="Q225" i="44" s="1"/>
  <c r="I237" i="45"/>
  <c r="I225" i="44" s="1"/>
  <c r="F237" i="45"/>
  <c r="P236" i="45"/>
  <c r="P224" i="44" s="1"/>
  <c r="M236" i="45"/>
  <c r="Q236" i="45" s="1"/>
  <c r="Q224" i="44" s="1"/>
  <c r="I236" i="45"/>
  <c r="I224" i="44" s="1"/>
  <c r="F236" i="45"/>
  <c r="J236" i="45" s="1"/>
  <c r="J224" i="44" s="1"/>
  <c r="P235" i="45"/>
  <c r="P223" i="44" s="1"/>
  <c r="M235" i="45"/>
  <c r="Q235" i="45" s="1"/>
  <c r="Q223" i="44" s="1"/>
  <c r="I235" i="45"/>
  <c r="I223" i="44" s="1"/>
  <c r="F235" i="45"/>
  <c r="J235" i="45" s="1"/>
  <c r="J223" i="44" s="1"/>
  <c r="P234" i="45"/>
  <c r="P222" i="44" s="1"/>
  <c r="M234" i="45"/>
  <c r="Q234" i="45" s="1"/>
  <c r="Q222" i="44" s="1"/>
  <c r="I234" i="45"/>
  <c r="I222" i="44" s="1"/>
  <c r="F234" i="45"/>
  <c r="J234" i="45" s="1"/>
  <c r="J222" i="44" s="1"/>
  <c r="P233" i="45"/>
  <c r="P221" i="44" s="1"/>
  <c r="M233" i="45"/>
  <c r="Q233" i="45" s="1"/>
  <c r="Q221" i="44" s="1"/>
  <c r="I233" i="45"/>
  <c r="I221" i="44" s="1"/>
  <c r="F233" i="45"/>
  <c r="J233" i="45" s="1"/>
  <c r="J221" i="44" s="1"/>
  <c r="P232" i="45"/>
  <c r="P220" i="44" s="1"/>
  <c r="M232" i="45"/>
  <c r="Q232" i="45" s="1"/>
  <c r="Q220" i="44" s="1"/>
  <c r="I232" i="45"/>
  <c r="I220" i="44" s="1"/>
  <c r="F232" i="45"/>
  <c r="J232" i="45" s="1"/>
  <c r="J220" i="44" s="1"/>
  <c r="P231" i="45"/>
  <c r="P219" i="44" s="1"/>
  <c r="M231" i="45"/>
  <c r="Q231" i="45" s="1"/>
  <c r="Q219" i="44" s="1"/>
  <c r="I231" i="45"/>
  <c r="I219" i="44" s="1"/>
  <c r="F231" i="45"/>
  <c r="P230" i="45"/>
  <c r="P218" i="44" s="1"/>
  <c r="M230" i="45"/>
  <c r="Q230" i="45" s="1"/>
  <c r="Q218" i="44" s="1"/>
  <c r="I230" i="45"/>
  <c r="I218" i="44" s="1"/>
  <c r="F230" i="45"/>
  <c r="J230" i="45" s="1"/>
  <c r="J218" i="44" s="1"/>
  <c r="P229" i="45"/>
  <c r="P217" i="44" s="1"/>
  <c r="M229" i="45"/>
  <c r="Q229" i="45" s="1"/>
  <c r="Q217" i="44" s="1"/>
  <c r="I229" i="45"/>
  <c r="I217" i="44" s="1"/>
  <c r="F229" i="45"/>
  <c r="J229" i="45" s="1"/>
  <c r="J217" i="44" s="1"/>
  <c r="P228" i="45"/>
  <c r="P216" i="44" s="1"/>
  <c r="M228" i="45"/>
  <c r="Q228" i="45" s="1"/>
  <c r="Q216" i="44" s="1"/>
  <c r="I228" i="45"/>
  <c r="I216" i="44" s="1"/>
  <c r="F228" i="45"/>
  <c r="J228" i="45" s="1"/>
  <c r="J216" i="44" s="1"/>
  <c r="P227" i="45"/>
  <c r="P215" i="44" s="1"/>
  <c r="M227" i="45"/>
  <c r="Q227" i="45" s="1"/>
  <c r="Q215" i="44" s="1"/>
  <c r="I227" i="45"/>
  <c r="I215" i="44" s="1"/>
  <c r="F227" i="45"/>
  <c r="J227" i="45" s="1"/>
  <c r="J215" i="44" s="1"/>
  <c r="P226" i="45"/>
  <c r="P214" i="44" s="1"/>
  <c r="M226" i="45"/>
  <c r="Q226" i="45" s="1"/>
  <c r="Q214" i="44" s="1"/>
  <c r="I226" i="45"/>
  <c r="I214" i="44" s="1"/>
  <c r="F226" i="45"/>
  <c r="J226" i="45" s="1"/>
  <c r="J214" i="44" s="1"/>
  <c r="P225" i="45"/>
  <c r="P213" i="44" s="1"/>
  <c r="M225" i="45"/>
  <c r="Q225" i="45" s="1"/>
  <c r="Q213" i="44" s="1"/>
  <c r="I225" i="45"/>
  <c r="I213" i="44" s="1"/>
  <c r="F225" i="45"/>
  <c r="P224" i="45"/>
  <c r="P212" i="44" s="1"/>
  <c r="M224" i="45"/>
  <c r="Q224" i="45" s="1"/>
  <c r="Q212" i="44" s="1"/>
  <c r="I224" i="45"/>
  <c r="I212" i="44" s="1"/>
  <c r="F224" i="45"/>
  <c r="J224" i="45" s="1"/>
  <c r="J212" i="44" s="1"/>
  <c r="P223" i="45"/>
  <c r="P211" i="44" s="1"/>
  <c r="M223" i="45"/>
  <c r="Q223" i="45" s="1"/>
  <c r="Q211" i="44" s="1"/>
  <c r="I223" i="45"/>
  <c r="I211" i="44" s="1"/>
  <c r="F223" i="45"/>
  <c r="J223" i="45" s="1"/>
  <c r="J211" i="44" s="1"/>
  <c r="P222" i="45"/>
  <c r="P210" i="44" s="1"/>
  <c r="M222" i="45"/>
  <c r="Q222" i="45" s="1"/>
  <c r="Q210" i="44" s="1"/>
  <c r="I222" i="45"/>
  <c r="I210" i="44" s="1"/>
  <c r="F222" i="45"/>
  <c r="J222" i="45" s="1"/>
  <c r="J210" i="44" s="1"/>
  <c r="P221" i="45"/>
  <c r="P209" i="44" s="1"/>
  <c r="M221" i="45"/>
  <c r="Q221" i="45" s="1"/>
  <c r="Q209" i="44" s="1"/>
  <c r="I221" i="45"/>
  <c r="I209" i="44" s="1"/>
  <c r="F221" i="45"/>
  <c r="J221" i="45" s="1"/>
  <c r="J209" i="44" s="1"/>
  <c r="P220" i="45"/>
  <c r="P208" i="44" s="1"/>
  <c r="M220" i="45"/>
  <c r="Q220" i="45" s="1"/>
  <c r="Q208" i="44" s="1"/>
  <c r="I220" i="45"/>
  <c r="I208" i="44" s="1"/>
  <c r="F220" i="45"/>
  <c r="J220" i="45" s="1"/>
  <c r="J208" i="44" s="1"/>
  <c r="P219" i="45"/>
  <c r="P207" i="44" s="1"/>
  <c r="M219" i="45"/>
  <c r="Q219" i="45" s="1"/>
  <c r="Q207" i="44" s="1"/>
  <c r="I219" i="45"/>
  <c r="I207" i="44" s="1"/>
  <c r="F219" i="45"/>
  <c r="P218" i="45"/>
  <c r="P206" i="44" s="1"/>
  <c r="M218" i="45"/>
  <c r="Q218" i="45" s="1"/>
  <c r="Q206" i="44" s="1"/>
  <c r="I218" i="45"/>
  <c r="I206" i="44" s="1"/>
  <c r="F218" i="45"/>
  <c r="J218" i="45" s="1"/>
  <c r="J206" i="44" s="1"/>
  <c r="P217" i="45"/>
  <c r="P205" i="44" s="1"/>
  <c r="M217" i="45"/>
  <c r="Q217" i="45" s="1"/>
  <c r="Q205" i="44" s="1"/>
  <c r="I217" i="45"/>
  <c r="I205" i="44" s="1"/>
  <c r="F217" i="45"/>
  <c r="J217" i="45" s="1"/>
  <c r="J205" i="44" s="1"/>
  <c r="P216" i="45"/>
  <c r="P204" i="44" s="1"/>
  <c r="M216" i="45"/>
  <c r="Q216" i="45" s="1"/>
  <c r="Q204" i="44" s="1"/>
  <c r="I216" i="45"/>
  <c r="I204" i="44" s="1"/>
  <c r="F216" i="45"/>
  <c r="J216" i="45" s="1"/>
  <c r="J204" i="44" s="1"/>
  <c r="P215" i="45"/>
  <c r="P203" i="44" s="1"/>
  <c r="M215" i="45"/>
  <c r="Q215" i="45" s="1"/>
  <c r="Q203" i="44" s="1"/>
  <c r="I215" i="45"/>
  <c r="I203" i="44" s="1"/>
  <c r="F215" i="45"/>
  <c r="J215" i="45" s="1"/>
  <c r="J203" i="44" s="1"/>
  <c r="P214" i="45"/>
  <c r="P202" i="44" s="1"/>
  <c r="M214" i="45"/>
  <c r="Q214" i="45" s="1"/>
  <c r="Q202" i="44" s="1"/>
  <c r="I214" i="45"/>
  <c r="I202" i="44" s="1"/>
  <c r="F214" i="45"/>
  <c r="P213" i="45"/>
  <c r="P201" i="44" s="1"/>
  <c r="M213" i="45"/>
  <c r="Q213" i="45" s="1"/>
  <c r="Q201" i="44" s="1"/>
  <c r="I213" i="45"/>
  <c r="I201" i="44" s="1"/>
  <c r="F213" i="45"/>
  <c r="P212" i="45"/>
  <c r="P200" i="44" s="1"/>
  <c r="M212" i="45"/>
  <c r="Q212" i="45" s="1"/>
  <c r="Q200" i="44" s="1"/>
  <c r="I212" i="45"/>
  <c r="I200" i="44" s="1"/>
  <c r="F212" i="45"/>
  <c r="P211" i="45"/>
  <c r="P199" i="44" s="1"/>
  <c r="M211" i="45"/>
  <c r="Q211" i="45" s="1"/>
  <c r="Q199" i="44" s="1"/>
  <c r="I211" i="45"/>
  <c r="I199" i="44" s="1"/>
  <c r="F211" i="45"/>
  <c r="J211" i="45" s="1"/>
  <c r="J199" i="44" s="1"/>
  <c r="P210" i="45"/>
  <c r="P198" i="44" s="1"/>
  <c r="M210" i="45"/>
  <c r="Q210" i="45" s="1"/>
  <c r="Q198" i="44" s="1"/>
  <c r="I210" i="45"/>
  <c r="I198" i="44" s="1"/>
  <c r="F210" i="45"/>
  <c r="J210" i="45" s="1"/>
  <c r="J198" i="44" s="1"/>
  <c r="P209" i="45"/>
  <c r="P197" i="44" s="1"/>
  <c r="M209" i="45"/>
  <c r="Q209" i="45" s="1"/>
  <c r="Q197" i="44" s="1"/>
  <c r="I209" i="45"/>
  <c r="I197" i="44" s="1"/>
  <c r="F209" i="45"/>
  <c r="J209" i="45" s="1"/>
  <c r="J197" i="44" s="1"/>
  <c r="P208" i="45"/>
  <c r="P196" i="44" s="1"/>
  <c r="M208" i="45"/>
  <c r="Q208" i="45" s="1"/>
  <c r="Q196" i="44" s="1"/>
  <c r="I208" i="45"/>
  <c r="I196" i="44" s="1"/>
  <c r="F208" i="45"/>
  <c r="J208" i="45" s="1"/>
  <c r="J196" i="44" s="1"/>
  <c r="P207" i="45"/>
  <c r="P195" i="44" s="1"/>
  <c r="M207" i="45"/>
  <c r="I207" i="45"/>
  <c r="I195" i="44" s="1"/>
  <c r="F207" i="45"/>
  <c r="P206" i="45"/>
  <c r="P194" i="44" s="1"/>
  <c r="M206" i="45"/>
  <c r="Q206" i="45" s="1"/>
  <c r="Q194" i="44" s="1"/>
  <c r="I206" i="45"/>
  <c r="I194" i="44" s="1"/>
  <c r="F206" i="45"/>
  <c r="J206" i="45" s="1"/>
  <c r="J194" i="44" s="1"/>
  <c r="P205" i="45"/>
  <c r="P193" i="44" s="1"/>
  <c r="M205" i="45"/>
  <c r="Q205" i="45" s="1"/>
  <c r="Q193" i="44" s="1"/>
  <c r="I205" i="45"/>
  <c r="I193" i="44" s="1"/>
  <c r="F205" i="45"/>
  <c r="J205" i="45" s="1"/>
  <c r="J193" i="44" s="1"/>
  <c r="P204" i="45"/>
  <c r="P192" i="44" s="1"/>
  <c r="M204" i="45"/>
  <c r="Q204" i="45" s="1"/>
  <c r="Q192" i="44" s="1"/>
  <c r="I204" i="45"/>
  <c r="I192" i="44" s="1"/>
  <c r="F204" i="45"/>
  <c r="J204" i="45" s="1"/>
  <c r="J192" i="44" s="1"/>
  <c r="P203" i="45"/>
  <c r="P191" i="44" s="1"/>
  <c r="M203" i="45"/>
  <c r="Q203" i="45" s="1"/>
  <c r="Q191" i="44" s="1"/>
  <c r="I203" i="45"/>
  <c r="I191" i="44" s="1"/>
  <c r="F203" i="45"/>
  <c r="J203" i="45" s="1"/>
  <c r="J191" i="44" s="1"/>
  <c r="P202" i="45"/>
  <c r="P190" i="44" s="1"/>
  <c r="M202" i="45"/>
  <c r="Q202" i="45" s="1"/>
  <c r="Q190" i="44" s="1"/>
  <c r="I202" i="45"/>
  <c r="I190" i="44" s="1"/>
  <c r="F202" i="45"/>
  <c r="J202" i="45" s="1"/>
  <c r="J190" i="44" s="1"/>
  <c r="P201" i="45"/>
  <c r="P189" i="44" s="1"/>
  <c r="M201" i="45"/>
  <c r="I201" i="45"/>
  <c r="I189" i="44" s="1"/>
  <c r="F201" i="45"/>
  <c r="F189" i="44" s="1"/>
  <c r="P200" i="45"/>
  <c r="P188" i="44" s="1"/>
  <c r="M200" i="45"/>
  <c r="Q200" i="45" s="1"/>
  <c r="Q188" i="44" s="1"/>
  <c r="I200" i="45"/>
  <c r="I188" i="44" s="1"/>
  <c r="F200" i="45"/>
  <c r="J200" i="45" s="1"/>
  <c r="J188" i="44" s="1"/>
  <c r="P199" i="45"/>
  <c r="P187" i="44" s="1"/>
  <c r="M199" i="45"/>
  <c r="Q199" i="45" s="1"/>
  <c r="Q187" i="44" s="1"/>
  <c r="I199" i="45"/>
  <c r="I187" i="44" s="1"/>
  <c r="F199" i="45"/>
  <c r="P198" i="45"/>
  <c r="P186" i="44" s="1"/>
  <c r="M198" i="45"/>
  <c r="I198" i="45"/>
  <c r="I186" i="44" s="1"/>
  <c r="F198" i="45"/>
  <c r="J198" i="45" s="1"/>
  <c r="J186" i="44" s="1"/>
  <c r="P197" i="45"/>
  <c r="P185" i="44" s="1"/>
  <c r="M197" i="45"/>
  <c r="Q197" i="45" s="1"/>
  <c r="Q185" i="44" s="1"/>
  <c r="I197" i="45"/>
  <c r="I185" i="44" s="1"/>
  <c r="F197" i="45"/>
  <c r="J197" i="45" s="1"/>
  <c r="J185" i="44" s="1"/>
  <c r="P196" i="45"/>
  <c r="P184" i="44" s="1"/>
  <c r="M196" i="45"/>
  <c r="Q196" i="45" s="1"/>
  <c r="Q184" i="44" s="1"/>
  <c r="I196" i="45"/>
  <c r="I184" i="44" s="1"/>
  <c r="F196" i="45"/>
  <c r="P195" i="45"/>
  <c r="P183" i="44" s="1"/>
  <c r="M195" i="45"/>
  <c r="I195" i="45"/>
  <c r="I183" i="44" s="1"/>
  <c r="F195" i="45"/>
  <c r="P194" i="45"/>
  <c r="P182" i="44" s="1"/>
  <c r="M194" i="45"/>
  <c r="Q194" i="45" s="1"/>
  <c r="Q182" i="44" s="1"/>
  <c r="I194" i="45"/>
  <c r="I182" i="44" s="1"/>
  <c r="F194" i="45"/>
  <c r="P193" i="45"/>
  <c r="P181" i="44" s="1"/>
  <c r="M193" i="45"/>
  <c r="I193" i="45"/>
  <c r="I181" i="44" s="1"/>
  <c r="F193" i="45"/>
  <c r="J193" i="45" s="1"/>
  <c r="J181" i="44" s="1"/>
  <c r="P192" i="45"/>
  <c r="P180" i="44" s="1"/>
  <c r="M192" i="45"/>
  <c r="I192" i="45"/>
  <c r="I180" i="44" s="1"/>
  <c r="F192" i="45"/>
  <c r="J192" i="45" s="1"/>
  <c r="J180" i="44" s="1"/>
  <c r="P191" i="45"/>
  <c r="P179" i="44" s="1"/>
  <c r="M191" i="45"/>
  <c r="Q191" i="45" s="1"/>
  <c r="Q179" i="44" s="1"/>
  <c r="I191" i="45"/>
  <c r="I179" i="44" s="1"/>
  <c r="F191" i="45"/>
  <c r="F179" i="44" s="1"/>
  <c r="P190" i="45"/>
  <c r="P178" i="44" s="1"/>
  <c r="M190" i="45"/>
  <c r="Q190" i="45" s="1"/>
  <c r="Q178" i="44" s="1"/>
  <c r="I190" i="45"/>
  <c r="I178" i="44" s="1"/>
  <c r="F190" i="45"/>
  <c r="J190" i="45" s="1"/>
  <c r="J178" i="44" s="1"/>
  <c r="P189" i="45"/>
  <c r="P177" i="44" s="1"/>
  <c r="M189" i="45"/>
  <c r="I189" i="45"/>
  <c r="I177" i="44" s="1"/>
  <c r="F189" i="45"/>
  <c r="P188" i="45"/>
  <c r="P176" i="44" s="1"/>
  <c r="M188" i="45"/>
  <c r="Q188" i="45" s="1"/>
  <c r="Q176" i="44" s="1"/>
  <c r="I188" i="45"/>
  <c r="I176" i="44" s="1"/>
  <c r="F188" i="45"/>
  <c r="J188" i="45" s="1"/>
  <c r="J176" i="44" s="1"/>
  <c r="P187" i="45"/>
  <c r="P175" i="44" s="1"/>
  <c r="M187" i="45"/>
  <c r="Q187" i="45" s="1"/>
  <c r="Q175" i="44" s="1"/>
  <c r="I187" i="45"/>
  <c r="I175" i="44" s="1"/>
  <c r="F187" i="45"/>
  <c r="P186" i="45"/>
  <c r="P174" i="44" s="1"/>
  <c r="M186" i="45"/>
  <c r="Q186" i="45" s="1"/>
  <c r="Q174" i="44" s="1"/>
  <c r="I186" i="45"/>
  <c r="I174" i="44" s="1"/>
  <c r="F186" i="45"/>
  <c r="J186" i="45" s="1"/>
  <c r="J174" i="44" s="1"/>
  <c r="P185" i="45"/>
  <c r="P173" i="44" s="1"/>
  <c r="M185" i="45"/>
  <c r="Q185" i="45" s="1"/>
  <c r="Q173" i="44" s="1"/>
  <c r="I185" i="45"/>
  <c r="I173" i="44" s="1"/>
  <c r="F185" i="45"/>
  <c r="P184" i="45"/>
  <c r="P172" i="44" s="1"/>
  <c r="M184" i="45"/>
  <c r="Q184" i="45" s="1"/>
  <c r="Q172" i="44" s="1"/>
  <c r="I184" i="45"/>
  <c r="I172" i="44" s="1"/>
  <c r="F184" i="45"/>
  <c r="P183" i="45"/>
  <c r="P171" i="44" s="1"/>
  <c r="M183" i="45"/>
  <c r="Q183" i="45" s="1"/>
  <c r="Q171" i="44" s="1"/>
  <c r="I183" i="45"/>
  <c r="I171" i="44" s="1"/>
  <c r="F183" i="45"/>
  <c r="P182" i="45"/>
  <c r="P170" i="44" s="1"/>
  <c r="M182" i="45"/>
  <c r="Q182" i="45" s="1"/>
  <c r="Q170" i="44" s="1"/>
  <c r="I182" i="45"/>
  <c r="I170" i="44" s="1"/>
  <c r="F182" i="45"/>
  <c r="J182" i="45" s="1"/>
  <c r="J170" i="44" s="1"/>
  <c r="P181" i="45"/>
  <c r="P169" i="44" s="1"/>
  <c r="M181" i="45"/>
  <c r="I181" i="45"/>
  <c r="I169" i="44" s="1"/>
  <c r="F181" i="45"/>
  <c r="J181" i="45" s="1"/>
  <c r="J169" i="44" s="1"/>
  <c r="P180" i="45"/>
  <c r="P168" i="44" s="1"/>
  <c r="M180" i="45"/>
  <c r="I180" i="45"/>
  <c r="I168" i="44" s="1"/>
  <c r="F180" i="45"/>
  <c r="F168" i="44" s="1"/>
  <c r="P179" i="45"/>
  <c r="P167" i="44" s="1"/>
  <c r="M179" i="45"/>
  <c r="Q179" i="45" s="1"/>
  <c r="Q167" i="44" s="1"/>
  <c r="I179" i="45"/>
  <c r="I167" i="44" s="1"/>
  <c r="F179" i="45"/>
  <c r="J179" i="45" s="1"/>
  <c r="J167" i="44" s="1"/>
  <c r="P178" i="45"/>
  <c r="P166" i="44" s="1"/>
  <c r="M178" i="45"/>
  <c r="Q178" i="45" s="1"/>
  <c r="Q166" i="44" s="1"/>
  <c r="I178" i="45"/>
  <c r="I166" i="44" s="1"/>
  <c r="F178" i="45"/>
  <c r="J178" i="45" s="1"/>
  <c r="J166" i="44" s="1"/>
  <c r="P177" i="45"/>
  <c r="P165" i="44" s="1"/>
  <c r="M177" i="45"/>
  <c r="I177" i="45"/>
  <c r="I165" i="44" s="1"/>
  <c r="F177" i="45"/>
  <c r="P176" i="45"/>
  <c r="P164" i="44" s="1"/>
  <c r="M176" i="45"/>
  <c r="Q176" i="45" s="1"/>
  <c r="Q164" i="44" s="1"/>
  <c r="I176" i="45"/>
  <c r="I164" i="44" s="1"/>
  <c r="F176" i="45"/>
  <c r="J176" i="45" s="1"/>
  <c r="J164" i="44" s="1"/>
  <c r="P175" i="45"/>
  <c r="P163" i="44" s="1"/>
  <c r="M175" i="45"/>
  <c r="I175" i="45"/>
  <c r="I163" i="44" s="1"/>
  <c r="F175" i="45"/>
  <c r="P174" i="45"/>
  <c r="P162" i="44" s="1"/>
  <c r="M174" i="45"/>
  <c r="I174" i="45"/>
  <c r="I162" i="44" s="1"/>
  <c r="F174" i="45"/>
  <c r="J174" i="45" s="1"/>
  <c r="J162" i="44" s="1"/>
  <c r="P173" i="45"/>
  <c r="P161" i="44" s="1"/>
  <c r="M173" i="45"/>
  <c r="Q173" i="45" s="1"/>
  <c r="Q161" i="44" s="1"/>
  <c r="I173" i="45"/>
  <c r="I161" i="44" s="1"/>
  <c r="F173" i="45"/>
  <c r="P172" i="45"/>
  <c r="P160" i="44" s="1"/>
  <c r="M172" i="45"/>
  <c r="I172" i="45"/>
  <c r="I160" i="44" s="1"/>
  <c r="F172" i="45"/>
  <c r="J172" i="45" s="1"/>
  <c r="J160" i="44" s="1"/>
  <c r="P171" i="45"/>
  <c r="P159" i="44" s="1"/>
  <c r="M171" i="45"/>
  <c r="Q171" i="45" s="1"/>
  <c r="Q159" i="44" s="1"/>
  <c r="I171" i="45"/>
  <c r="I159" i="44" s="1"/>
  <c r="F171" i="45"/>
  <c r="J171" i="45" s="1"/>
  <c r="J159" i="44" s="1"/>
  <c r="P170" i="45"/>
  <c r="P158" i="44" s="1"/>
  <c r="M170" i="45"/>
  <c r="Q170" i="45" s="1"/>
  <c r="Q158" i="44" s="1"/>
  <c r="I170" i="45"/>
  <c r="I158" i="44" s="1"/>
  <c r="F170" i="45"/>
  <c r="P169" i="45"/>
  <c r="P157" i="44" s="1"/>
  <c r="M169" i="45"/>
  <c r="I169" i="45"/>
  <c r="I157" i="44" s="1"/>
  <c r="F169" i="45"/>
  <c r="P168" i="45"/>
  <c r="P156" i="44" s="1"/>
  <c r="M168" i="45"/>
  <c r="Q168" i="45" s="1"/>
  <c r="Q156" i="44" s="1"/>
  <c r="I168" i="45"/>
  <c r="I156" i="44" s="1"/>
  <c r="F168" i="45"/>
  <c r="J168" i="45" s="1"/>
  <c r="J156" i="44" s="1"/>
  <c r="P167" i="45"/>
  <c r="P155" i="44" s="1"/>
  <c r="M167" i="45"/>
  <c r="Q167" i="45" s="1"/>
  <c r="Q155" i="44" s="1"/>
  <c r="I167" i="45"/>
  <c r="I155" i="44" s="1"/>
  <c r="F167" i="45"/>
  <c r="F155" i="44" s="1"/>
  <c r="P166" i="45"/>
  <c r="P154" i="44" s="1"/>
  <c r="M166" i="45"/>
  <c r="I166" i="45"/>
  <c r="I154" i="44" s="1"/>
  <c r="F166" i="45"/>
  <c r="P165" i="45"/>
  <c r="P153" i="44" s="1"/>
  <c r="M165" i="45"/>
  <c r="I165" i="45"/>
  <c r="I153" i="44" s="1"/>
  <c r="F165" i="45"/>
  <c r="P164" i="45"/>
  <c r="P152" i="44" s="1"/>
  <c r="M164" i="45"/>
  <c r="Q164" i="45" s="1"/>
  <c r="Q152" i="44" s="1"/>
  <c r="I164" i="45"/>
  <c r="I152" i="44" s="1"/>
  <c r="F164" i="45"/>
  <c r="J164" i="45" s="1"/>
  <c r="J152" i="44" s="1"/>
  <c r="P163" i="45"/>
  <c r="P151" i="44" s="1"/>
  <c r="M163" i="45"/>
  <c r="I163" i="45"/>
  <c r="I151" i="44" s="1"/>
  <c r="F163" i="45"/>
  <c r="P162" i="45"/>
  <c r="P150" i="44" s="1"/>
  <c r="M162" i="45"/>
  <c r="I162" i="45"/>
  <c r="I150" i="44" s="1"/>
  <c r="F162" i="45"/>
  <c r="J162" i="45" s="1"/>
  <c r="J150" i="44" s="1"/>
  <c r="P161" i="45"/>
  <c r="P149" i="44" s="1"/>
  <c r="M161" i="45"/>
  <c r="I161" i="45"/>
  <c r="I149" i="44" s="1"/>
  <c r="F161" i="45"/>
  <c r="P160" i="45"/>
  <c r="P148" i="44" s="1"/>
  <c r="M160" i="45"/>
  <c r="I160" i="45"/>
  <c r="I148" i="44" s="1"/>
  <c r="F160" i="45"/>
  <c r="P159" i="45"/>
  <c r="P147" i="44" s="1"/>
  <c r="M159" i="45"/>
  <c r="Q159" i="45" s="1"/>
  <c r="Q147" i="44" s="1"/>
  <c r="I159" i="45"/>
  <c r="I147" i="44" s="1"/>
  <c r="F159" i="45"/>
  <c r="P158" i="45"/>
  <c r="P146" i="44" s="1"/>
  <c r="M158" i="45"/>
  <c r="I158" i="45"/>
  <c r="I146" i="44" s="1"/>
  <c r="F158" i="45"/>
  <c r="J158" i="45" s="1"/>
  <c r="J146" i="44" s="1"/>
  <c r="P157" i="45"/>
  <c r="P145" i="44" s="1"/>
  <c r="M157" i="45"/>
  <c r="I157" i="45"/>
  <c r="I145" i="44" s="1"/>
  <c r="F157" i="45"/>
  <c r="J157" i="45" s="1"/>
  <c r="J145" i="44" s="1"/>
  <c r="P156" i="45"/>
  <c r="P144" i="44" s="1"/>
  <c r="M156" i="45"/>
  <c r="Q156" i="45" s="1"/>
  <c r="Q144" i="44" s="1"/>
  <c r="I156" i="45"/>
  <c r="I144" i="44" s="1"/>
  <c r="F156" i="45"/>
  <c r="P155" i="45"/>
  <c r="P143" i="44" s="1"/>
  <c r="M155" i="45"/>
  <c r="Q155" i="45" s="1"/>
  <c r="Q143" i="44" s="1"/>
  <c r="I155" i="45"/>
  <c r="I143" i="44" s="1"/>
  <c r="F155" i="45"/>
  <c r="P154" i="45"/>
  <c r="P142" i="44" s="1"/>
  <c r="M154" i="45"/>
  <c r="Q154" i="45" s="1"/>
  <c r="Q142" i="44" s="1"/>
  <c r="I154" i="45"/>
  <c r="I142" i="44" s="1"/>
  <c r="F154" i="45"/>
  <c r="P153" i="45"/>
  <c r="P141" i="44" s="1"/>
  <c r="M153" i="45"/>
  <c r="I153" i="45"/>
  <c r="I141" i="44" s="1"/>
  <c r="F153" i="45"/>
  <c r="P152" i="45"/>
  <c r="P140" i="44" s="1"/>
  <c r="M152" i="45"/>
  <c r="Q152" i="45" s="1"/>
  <c r="Q140" i="44" s="1"/>
  <c r="I152" i="45"/>
  <c r="I140" i="44" s="1"/>
  <c r="F152" i="45"/>
  <c r="P151" i="45"/>
  <c r="P139" i="44" s="1"/>
  <c r="M151" i="45"/>
  <c r="Q151" i="45" s="1"/>
  <c r="Q139" i="44" s="1"/>
  <c r="I151" i="45"/>
  <c r="I139" i="44" s="1"/>
  <c r="F151" i="45"/>
  <c r="P150" i="45"/>
  <c r="P138" i="44" s="1"/>
  <c r="M150" i="45"/>
  <c r="Q150" i="45" s="1"/>
  <c r="Q138" i="44" s="1"/>
  <c r="I150" i="45"/>
  <c r="I138" i="44" s="1"/>
  <c r="F150" i="45"/>
  <c r="F138" i="44" s="1"/>
  <c r="P149" i="45"/>
  <c r="P137" i="44" s="1"/>
  <c r="M149" i="45"/>
  <c r="Q149" i="45" s="1"/>
  <c r="Q137" i="44" s="1"/>
  <c r="I149" i="45"/>
  <c r="I137" i="44" s="1"/>
  <c r="F149" i="45"/>
  <c r="P148" i="45"/>
  <c r="P136" i="44" s="1"/>
  <c r="M148" i="45"/>
  <c r="I148" i="45"/>
  <c r="I136" i="44" s="1"/>
  <c r="F148" i="45"/>
  <c r="P147" i="45"/>
  <c r="P135" i="44" s="1"/>
  <c r="M147" i="45"/>
  <c r="M135" i="44" s="1"/>
  <c r="I147" i="45"/>
  <c r="I135" i="44" s="1"/>
  <c r="F147" i="45"/>
  <c r="P146" i="45"/>
  <c r="P134" i="44" s="1"/>
  <c r="M146" i="45"/>
  <c r="Q146" i="45" s="1"/>
  <c r="Q134" i="44" s="1"/>
  <c r="I146" i="45"/>
  <c r="I134" i="44" s="1"/>
  <c r="F146" i="45"/>
  <c r="P145" i="45"/>
  <c r="P133" i="44" s="1"/>
  <c r="M145" i="45"/>
  <c r="I145" i="45"/>
  <c r="I133" i="44" s="1"/>
  <c r="F145" i="45"/>
  <c r="F133" i="44" s="1"/>
  <c r="P144" i="45"/>
  <c r="P132" i="44" s="1"/>
  <c r="M144" i="45"/>
  <c r="I144" i="45"/>
  <c r="I132" i="44" s="1"/>
  <c r="F144" i="45"/>
  <c r="P143" i="45"/>
  <c r="P131" i="44" s="1"/>
  <c r="M143" i="45"/>
  <c r="Q143" i="45" s="1"/>
  <c r="Q131" i="44" s="1"/>
  <c r="I143" i="45"/>
  <c r="I131" i="44" s="1"/>
  <c r="F143" i="45"/>
  <c r="P142" i="45"/>
  <c r="P130" i="44" s="1"/>
  <c r="M142" i="45"/>
  <c r="Q142" i="45" s="1"/>
  <c r="Q130" i="44" s="1"/>
  <c r="I142" i="45"/>
  <c r="I130" i="44" s="1"/>
  <c r="F142" i="45"/>
  <c r="P141" i="45"/>
  <c r="P129" i="44" s="1"/>
  <c r="M141" i="45"/>
  <c r="Q141" i="45" s="1"/>
  <c r="Q129" i="44" s="1"/>
  <c r="I141" i="45"/>
  <c r="I129" i="44" s="1"/>
  <c r="F141" i="45"/>
  <c r="P140" i="45"/>
  <c r="P128" i="44" s="1"/>
  <c r="M140" i="45"/>
  <c r="Q140" i="45" s="1"/>
  <c r="Q128" i="44" s="1"/>
  <c r="I140" i="45"/>
  <c r="I128" i="44" s="1"/>
  <c r="F140" i="45"/>
  <c r="P139" i="45"/>
  <c r="P127" i="44" s="1"/>
  <c r="M139" i="45"/>
  <c r="Q139" i="45" s="1"/>
  <c r="Q127" i="44" s="1"/>
  <c r="I139" i="45"/>
  <c r="I127" i="44" s="1"/>
  <c r="F139" i="45"/>
  <c r="J139" i="45" s="1"/>
  <c r="J127" i="44" s="1"/>
  <c r="P138" i="45"/>
  <c r="P126" i="44" s="1"/>
  <c r="M138" i="45"/>
  <c r="Q138" i="45" s="1"/>
  <c r="Q126" i="44" s="1"/>
  <c r="I138" i="45"/>
  <c r="I126" i="44" s="1"/>
  <c r="F138" i="45"/>
  <c r="P137" i="45"/>
  <c r="P125" i="44" s="1"/>
  <c r="M137" i="45"/>
  <c r="Q137" i="45" s="1"/>
  <c r="Q125" i="44" s="1"/>
  <c r="I137" i="45"/>
  <c r="I125" i="44" s="1"/>
  <c r="F137" i="45"/>
  <c r="P136" i="45"/>
  <c r="P124" i="44" s="1"/>
  <c r="M136" i="45"/>
  <c r="Q136" i="45" s="1"/>
  <c r="Q124" i="44" s="1"/>
  <c r="I136" i="45"/>
  <c r="I124" i="44" s="1"/>
  <c r="F136" i="45"/>
  <c r="J136" i="45" s="1"/>
  <c r="J124" i="44" s="1"/>
  <c r="P135" i="45"/>
  <c r="P123" i="44" s="1"/>
  <c r="M135" i="45"/>
  <c r="Q135" i="45" s="1"/>
  <c r="Q123" i="44" s="1"/>
  <c r="I135" i="45"/>
  <c r="I123" i="44" s="1"/>
  <c r="F135" i="45"/>
  <c r="P134" i="45"/>
  <c r="P122" i="44" s="1"/>
  <c r="M134" i="45"/>
  <c r="Q134" i="45" s="1"/>
  <c r="Q122" i="44" s="1"/>
  <c r="I134" i="45"/>
  <c r="I122" i="44" s="1"/>
  <c r="F134" i="45"/>
  <c r="P133" i="45"/>
  <c r="P121" i="44" s="1"/>
  <c r="M133" i="45"/>
  <c r="Q133" i="45" s="1"/>
  <c r="Q121" i="44" s="1"/>
  <c r="I133" i="45"/>
  <c r="I121" i="44" s="1"/>
  <c r="F133" i="45"/>
  <c r="J133" i="45" s="1"/>
  <c r="J121" i="44" s="1"/>
  <c r="P132" i="45"/>
  <c r="P120" i="44" s="1"/>
  <c r="M132" i="45"/>
  <c r="Q132" i="45" s="1"/>
  <c r="Q120" i="44" s="1"/>
  <c r="I132" i="45"/>
  <c r="I120" i="44" s="1"/>
  <c r="F132" i="45"/>
  <c r="P131" i="45"/>
  <c r="P119" i="44" s="1"/>
  <c r="M131" i="45"/>
  <c r="Q131" i="45" s="1"/>
  <c r="Q119" i="44" s="1"/>
  <c r="I131" i="45"/>
  <c r="I119" i="44" s="1"/>
  <c r="F131" i="45"/>
  <c r="P130" i="45"/>
  <c r="P118" i="44" s="1"/>
  <c r="M130" i="45"/>
  <c r="I130" i="45"/>
  <c r="I118" i="44" s="1"/>
  <c r="F130" i="45"/>
  <c r="J130" i="45" s="1"/>
  <c r="J118" i="44" s="1"/>
  <c r="P129" i="45"/>
  <c r="P117" i="44" s="1"/>
  <c r="M129" i="45"/>
  <c r="I129" i="45"/>
  <c r="I117" i="44" s="1"/>
  <c r="F129" i="45"/>
  <c r="P128" i="45"/>
  <c r="P116" i="44" s="1"/>
  <c r="M128" i="45"/>
  <c r="Q128" i="45" s="1"/>
  <c r="Q116" i="44" s="1"/>
  <c r="I128" i="45"/>
  <c r="I116" i="44" s="1"/>
  <c r="F128" i="45"/>
  <c r="P127" i="45"/>
  <c r="P115" i="44" s="1"/>
  <c r="M127" i="45"/>
  <c r="Q127" i="45" s="1"/>
  <c r="Q115" i="44" s="1"/>
  <c r="I127" i="45"/>
  <c r="I115" i="44" s="1"/>
  <c r="F127" i="45"/>
  <c r="P126" i="45"/>
  <c r="P114" i="44" s="1"/>
  <c r="M126" i="45"/>
  <c r="Q126" i="45" s="1"/>
  <c r="Q114" i="44" s="1"/>
  <c r="I126" i="45"/>
  <c r="I114" i="44" s="1"/>
  <c r="F126" i="45"/>
  <c r="P125" i="45"/>
  <c r="P113" i="44" s="1"/>
  <c r="M125" i="45"/>
  <c r="Q125" i="45" s="1"/>
  <c r="Q113" i="44" s="1"/>
  <c r="I125" i="45"/>
  <c r="I113" i="44" s="1"/>
  <c r="F125" i="45"/>
  <c r="J125" i="45" s="1"/>
  <c r="J113" i="44" s="1"/>
  <c r="P124" i="45"/>
  <c r="P112" i="44" s="1"/>
  <c r="M124" i="45"/>
  <c r="Q124" i="45" s="1"/>
  <c r="Q112" i="44" s="1"/>
  <c r="I124" i="45"/>
  <c r="I112" i="44" s="1"/>
  <c r="F124" i="45"/>
  <c r="P123" i="45"/>
  <c r="P111" i="44" s="1"/>
  <c r="M123" i="45"/>
  <c r="Q123" i="45" s="1"/>
  <c r="Q111" i="44" s="1"/>
  <c r="I123" i="45"/>
  <c r="I111" i="44" s="1"/>
  <c r="F123" i="45"/>
  <c r="P122" i="45"/>
  <c r="P110" i="44" s="1"/>
  <c r="M122" i="45"/>
  <c r="Q122" i="45" s="1"/>
  <c r="Q110" i="44" s="1"/>
  <c r="I122" i="45"/>
  <c r="I110" i="44" s="1"/>
  <c r="F122" i="45"/>
  <c r="J122" i="45" s="1"/>
  <c r="J110" i="44" s="1"/>
  <c r="P121" i="45"/>
  <c r="P109" i="44" s="1"/>
  <c r="M121" i="45"/>
  <c r="Q121" i="45" s="1"/>
  <c r="Q109" i="44" s="1"/>
  <c r="I121" i="45"/>
  <c r="I109" i="44" s="1"/>
  <c r="F121" i="45"/>
  <c r="P120" i="45"/>
  <c r="P108" i="44" s="1"/>
  <c r="M120" i="45"/>
  <c r="I120" i="45"/>
  <c r="I108" i="44" s="1"/>
  <c r="F120" i="45"/>
  <c r="P119" i="45"/>
  <c r="P107" i="44" s="1"/>
  <c r="M119" i="45"/>
  <c r="Q119" i="45" s="1"/>
  <c r="Q107" i="44" s="1"/>
  <c r="I119" i="45"/>
  <c r="I107" i="44" s="1"/>
  <c r="F119" i="45"/>
  <c r="P118" i="45"/>
  <c r="P106" i="44" s="1"/>
  <c r="M118" i="45"/>
  <c r="Q118" i="45" s="1"/>
  <c r="Q106" i="44" s="1"/>
  <c r="I118" i="45"/>
  <c r="I106" i="44" s="1"/>
  <c r="F118" i="45"/>
  <c r="P117" i="45"/>
  <c r="P105" i="44" s="1"/>
  <c r="M117" i="45"/>
  <c r="Q117" i="45" s="1"/>
  <c r="Q105" i="44" s="1"/>
  <c r="I117" i="45"/>
  <c r="I105" i="44" s="1"/>
  <c r="F117" i="45"/>
  <c r="F105" i="44" s="1"/>
  <c r="P116" i="45"/>
  <c r="P104" i="44" s="1"/>
  <c r="M116" i="45"/>
  <c r="Q116" i="45" s="1"/>
  <c r="Q104" i="44" s="1"/>
  <c r="I116" i="45"/>
  <c r="I104" i="44" s="1"/>
  <c r="F116" i="45"/>
  <c r="J116" i="45" s="1"/>
  <c r="J104" i="44" s="1"/>
  <c r="P115" i="45"/>
  <c r="P103" i="44" s="1"/>
  <c r="M115" i="45"/>
  <c r="Q115" i="45" s="1"/>
  <c r="Q103" i="44" s="1"/>
  <c r="I115" i="45"/>
  <c r="I103" i="44" s="1"/>
  <c r="F115" i="45"/>
  <c r="P114" i="45"/>
  <c r="P102" i="44" s="1"/>
  <c r="M114" i="45"/>
  <c r="Q114" i="45" s="1"/>
  <c r="Q102" i="44" s="1"/>
  <c r="I114" i="45"/>
  <c r="I102" i="44" s="1"/>
  <c r="F114" i="45"/>
  <c r="P113" i="45"/>
  <c r="P101" i="44" s="1"/>
  <c r="M113" i="45"/>
  <c r="Q113" i="45" s="1"/>
  <c r="Q101" i="44" s="1"/>
  <c r="I113" i="45"/>
  <c r="I101" i="44" s="1"/>
  <c r="F113" i="45"/>
  <c r="P112" i="45"/>
  <c r="P100" i="44" s="1"/>
  <c r="M112" i="45"/>
  <c r="Q112" i="45" s="1"/>
  <c r="Q100" i="44" s="1"/>
  <c r="I112" i="45"/>
  <c r="I100" i="44" s="1"/>
  <c r="F112" i="45"/>
  <c r="P111" i="45"/>
  <c r="P99" i="44" s="1"/>
  <c r="M111" i="45"/>
  <c r="I111" i="45"/>
  <c r="I99" i="44" s="1"/>
  <c r="F111" i="45"/>
  <c r="J111" i="45" s="1"/>
  <c r="J99" i="44" s="1"/>
  <c r="P110" i="45"/>
  <c r="P98" i="44" s="1"/>
  <c r="M110" i="45"/>
  <c r="Q110" i="45" s="1"/>
  <c r="Q98" i="44" s="1"/>
  <c r="I110" i="45"/>
  <c r="I98" i="44" s="1"/>
  <c r="F110" i="45"/>
  <c r="J110" i="45" s="1"/>
  <c r="J98" i="44" s="1"/>
  <c r="P109" i="45"/>
  <c r="P97" i="44" s="1"/>
  <c r="M109" i="45"/>
  <c r="Q109" i="45" s="1"/>
  <c r="Q97" i="44" s="1"/>
  <c r="I109" i="45"/>
  <c r="I97" i="44" s="1"/>
  <c r="F109" i="45"/>
  <c r="P108" i="45"/>
  <c r="P96" i="44" s="1"/>
  <c r="M108" i="45"/>
  <c r="Q108" i="45" s="1"/>
  <c r="Q96" i="44" s="1"/>
  <c r="I108" i="45"/>
  <c r="I96" i="44" s="1"/>
  <c r="F108" i="45"/>
  <c r="P107" i="45"/>
  <c r="P95" i="44" s="1"/>
  <c r="M107" i="45"/>
  <c r="Q107" i="45" s="1"/>
  <c r="Q95" i="44" s="1"/>
  <c r="I107" i="45"/>
  <c r="I95" i="44" s="1"/>
  <c r="F107" i="45"/>
  <c r="J107" i="45" s="1"/>
  <c r="J95" i="44" s="1"/>
  <c r="P106" i="45"/>
  <c r="P94" i="44" s="1"/>
  <c r="M106" i="45"/>
  <c r="Q106" i="45" s="1"/>
  <c r="Q94" i="44" s="1"/>
  <c r="I106" i="45"/>
  <c r="I94" i="44" s="1"/>
  <c r="F106" i="45"/>
  <c r="P105" i="45"/>
  <c r="P93" i="44" s="1"/>
  <c r="M105" i="45"/>
  <c r="I105" i="45"/>
  <c r="I93" i="44" s="1"/>
  <c r="F105" i="45"/>
  <c r="J105" i="45" s="1"/>
  <c r="J93" i="44" s="1"/>
  <c r="P104" i="45"/>
  <c r="P92" i="44" s="1"/>
  <c r="M104" i="45"/>
  <c r="I104" i="45"/>
  <c r="I92" i="44" s="1"/>
  <c r="F104" i="45"/>
  <c r="J104" i="45" s="1"/>
  <c r="J92" i="44" s="1"/>
  <c r="P103" i="45"/>
  <c r="P91" i="44" s="1"/>
  <c r="M103" i="45"/>
  <c r="I103" i="45"/>
  <c r="I91" i="44" s="1"/>
  <c r="F103" i="45"/>
  <c r="P102" i="45"/>
  <c r="P90" i="44" s="1"/>
  <c r="M102" i="45"/>
  <c r="Q102" i="45" s="1"/>
  <c r="Q90" i="44" s="1"/>
  <c r="I102" i="45"/>
  <c r="I90" i="44" s="1"/>
  <c r="F102" i="45"/>
  <c r="P101" i="45"/>
  <c r="P89" i="44" s="1"/>
  <c r="M101" i="45"/>
  <c r="I101" i="45"/>
  <c r="I89" i="44" s="1"/>
  <c r="F101" i="45"/>
  <c r="J101" i="45" s="1"/>
  <c r="J89" i="44" s="1"/>
  <c r="P100" i="45"/>
  <c r="P88" i="44" s="1"/>
  <c r="M100" i="45"/>
  <c r="I100" i="45"/>
  <c r="I88" i="44" s="1"/>
  <c r="F100" i="45"/>
  <c r="J100" i="45" s="1"/>
  <c r="J88" i="44" s="1"/>
  <c r="P99" i="45"/>
  <c r="P87" i="44" s="1"/>
  <c r="M99" i="45"/>
  <c r="Q99" i="45" s="1"/>
  <c r="Q87" i="44" s="1"/>
  <c r="I99" i="45"/>
  <c r="I87" i="44" s="1"/>
  <c r="F99" i="45"/>
  <c r="J99" i="45" s="1"/>
  <c r="J87" i="44" s="1"/>
  <c r="P98" i="45"/>
  <c r="P86" i="44" s="1"/>
  <c r="M98" i="45"/>
  <c r="I98" i="45"/>
  <c r="I86" i="44" s="1"/>
  <c r="F98" i="45"/>
  <c r="P97" i="45"/>
  <c r="P85" i="44" s="1"/>
  <c r="M97" i="45"/>
  <c r="I97" i="45"/>
  <c r="I85" i="44" s="1"/>
  <c r="F97" i="45"/>
  <c r="P96" i="45"/>
  <c r="P84" i="44" s="1"/>
  <c r="M96" i="45"/>
  <c r="I96" i="45"/>
  <c r="I84" i="44" s="1"/>
  <c r="F96" i="45"/>
  <c r="P95" i="45"/>
  <c r="P83" i="44" s="1"/>
  <c r="M95" i="45"/>
  <c r="I95" i="45"/>
  <c r="I83" i="44" s="1"/>
  <c r="F95" i="45"/>
  <c r="J95" i="45" s="1"/>
  <c r="J83" i="44" s="1"/>
  <c r="P94" i="45"/>
  <c r="P82" i="44" s="1"/>
  <c r="M94" i="45"/>
  <c r="I94" i="45"/>
  <c r="I82" i="44" s="1"/>
  <c r="F94" i="45"/>
  <c r="P93" i="45"/>
  <c r="P81" i="44" s="1"/>
  <c r="M93" i="45"/>
  <c r="Q93" i="45" s="1"/>
  <c r="Q81" i="44" s="1"/>
  <c r="I93" i="45"/>
  <c r="I81" i="44" s="1"/>
  <c r="F93" i="45"/>
  <c r="F81" i="44" s="1"/>
  <c r="P92" i="45"/>
  <c r="P80" i="44" s="1"/>
  <c r="M92" i="45"/>
  <c r="Q92" i="45" s="1"/>
  <c r="Q80" i="44" s="1"/>
  <c r="I92" i="45"/>
  <c r="I80" i="44" s="1"/>
  <c r="F92" i="45"/>
  <c r="J92" i="45" s="1"/>
  <c r="J80" i="44" s="1"/>
  <c r="P91" i="45"/>
  <c r="P79" i="44" s="1"/>
  <c r="M91" i="45"/>
  <c r="I91" i="45"/>
  <c r="I79" i="44" s="1"/>
  <c r="F91" i="45"/>
  <c r="P90" i="45"/>
  <c r="P78" i="44" s="1"/>
  <c r="M90" i="45"/>
  <c r="Q90" i="45" s="1"/>
  <c r="Q78" i="44" s="1"/>
  <c r="I90" i="45"/>
  <c r="I78" i="44" s="1"/>
  <c r="F90" i="45"/>
  <c r="P89" i="45"/>
  <c r="P77" i="44" s="1"/>
  <c r="M89" i="45"/>
  <c r="I89" i="45"/>
  <c r="I77" i="44" s="1"/>
  <c r="F89" i="45"/>
  <c r="J89" i="45" s="1"/>
  <c r="J77" i="44" s="1"/>
  <c r="P88" i="45"/>
  <c r="P76" i="44" s="1"/>
  <c r="M88" i="45"/>
  <c r="Q88" i="45" s="1"/>
  <c r="Q76" i="44" s="1"/>
  <c r="I88" i="45"/>
  <c r="I76" i="44" s="1"/>
  <c r="F88" i="45"/>
  <c r="P87" i="45"/>
  <c r="P75" i="44" s="1"/>
  <c r="M87" i="45"/>
  <c r="Q87" i="45" s="1"/>
  <c r="Q75" i="44" s="1"/>
  <c r="I87" i="45"/>
  <c r="I75" i="44" s="1"/>
  <c r="F87" i="45"/>
  <c r="P86" i="45"/>
  <c r="P74" i="44" s="1"/>
  <c r="M86" i="45"/>
  <c r="I86" i="45"/>
  <c r="I74" i="44" s="1"/>
  <c r="F86" i="45"/>
  <c r="J86" i="45" s="1"/>
  <c r="J74" i="44" s="1"/>
  <c r="P85" i="45"/>
  <c r="P73" i="44" s="1"/>
  <c r="M85" i="45"/>
  <c r="Q85" i="45" s="1"/>
  <c r="Q73" i="44" s="1"/>
  <c r="I85" i="45"/>
  <c r="I73" i="44" s="1"/>
  <c r="F85" i="45"/>
  <c r="J85" i="45" s="1"/>
  <c r="J73" i="44" s="1"/>
  <c r="P84" i="45"/>
  <c r="P72" i="44" s="1"/>
  <c r="M84" i="45"/>
  <c r="Q84" i="45" s="1"/>
  <c r="Q72" i="44" s="1"/>
  <c r="I84" i="45"/>
  <c r="I72" i="44" s="1"/>
  <c r="F84" i="45"/>
  <c r="P83" i="45"/>
  <c r="P71" i="44" s="1"/>
  <c r="M83" i="45"/>
  <c r="Q83" i="45" s="1"/>
  <c r="Q71" i="44" s="1"/>
  <c r="I83" i="45"/>
  <c r="I71" i="44" s="1"/>
  <c r="F83" i="45"/>
  <c r="J83" i="45" s="1"/>
  <c r="J71" i="44" s="1"/>
  <c r="P82" i="45"/>
  <c r="P70" i="44" s="1"/>
  <c r="M82" i="45"/>
  <c r="I82" i="45"/>
  <c r="I70" i="44" s="1"/>
  <c r="F82" i="45"/>
  <c r="P81" i="45"/>
  <c r="P69" i="44" s="1"/>
  <c r="M81" i="45"/>
  <c r="Q81" i="45" s="1"/>
  <c r="Q69" i="44" s="1"/>
  <c r="I81" i="45"/>
  <c r="I69" i="44" s="1"/>
  <c r="F81" i="45"/>
  <c r="P80" i="45"/>
  <c r="P68" i="44" s="1"/>
  <c r="M80" i="45"/>
  <c r="I80" i="45"/>
  <c r="I68" i="44" s="1"/>
  <c r="F80" i="45"/>
  <c r="J80" i="45" s="1"/>
  <c r="J68" i="44" s="1"/>
  <c r="P79" i="45"/>
  <c r="P67" i="44" s="1"/>
  <c r="M79" i="45"/>
  <c r="I79" i="45"/>
  <c r="I67" i="44" s="1"/>
  <c r="F79" i="45"/>
  <c r="P78" i="45"/>
  <c r="P66" i="44" s="1"/>
  <c r="M78" i="45"/>
  <c r="Q78" i="45" s="1"/>
  <c r="Q66" i="44" s="1"/>
  <c r="I78" i="45"/>
  <c r="I66" i="44" s="1"/>
  <c r="F78" i="45"/>
  <c r="J78" i="45" s="1"/>
  <c r="J66" i="44" s="1"/>
  <c r="P77" i="45"/>
  <c r="P65" i="44" s="1"/>
  <c r="M77" i="45"/>
  <c r="Q77" i="45" s="1"/>
  <c r="Q65" i="44" s="1"/>
  <c r="I77" i="45"/>
  <c r="I65" i="44" s="1"/>
  <c r="F77" i="45"/>
  <c r="P76" i="45"/>
  <c r="P64" i="44" s="1"/>
  <c r="M76" i="45"/>
  <c r="I76" i="45"/>
  <c r="I64" i="44" s="1"/>
  <c r="F76" i="45"/>
  <c r="P75" i="45"/>
  <c r="P63" i="44" s="1"/>
  <c r="M75" i="45"/>
  <c r="Q75" i="45" s="1"/>
  <c r="Q63" i="44" s="1"/>
  <c r="I75" i="45"/>
  <c r="I63" i="44" s="1"/>
  <c r="F75" i="45"/>
  <c r="P74" i="45"/>
  <c r="P62" i="44" s="1"/>
  <c r="M74" i="45"/>
  <c r="Q74" i="45" s="1"/>
  <c r="Q62" i="44" s="1"/>
  <c r="I74" i="45"/>
  <c r="I62" i="44" s="1"/>
  <c r="F74" i="45"/>
  <c r="J74" i="45" s="1"/>
  <c r="J62" i="44" s="1"/>
  <c r="P73" i="45"/>
  <c r="P61" i="44" s="1"/>
  <c r="M73" i="45"/>
  <c r="I73" i="45"/>
  <c r="I61" i="44" s="1"/>
  <c r="F73" i="45"/>
  <c r="P72" i="45"/>
  <c r="P60" i="44" s="1"/>
  <c r="M72" i="45"/>
  <c r="Q72" i="45" s="1"/>
  <c r="Q60" i="44" s="1"/>
  <c r="I72" i="45"/>
  <c r="I60" i="44" s="1"/>
  <c r="F72" i="45"/>
  <c r="J72" i="45" s="1"/>
  <c r="J60" i="44" s="1"/>
  <c r="P71" i="45"/>
  <c r="P59" i="44" s="1"/>
  <c r="M71" i="45"/>
  <c r="I71" i="45"/>
  <c r="I59" i="44" s="1"/>
  <c r="F71" i="45"/>
  <c r="J71" i="45" s="1"/>
  <c r="J59" i="44" s="1"/>
  <c r="P70" i="45"/>
  <c r="P58" i="44" s="1"/>
  <c r="M70" i="45"/>
  <c r="Q70" i="45" s="1"/>
  <c r="Q58" i="44" s="1"/>
  <c r="I70" i="45"/>
  <c r="I58" i="44" s="1"/>
  <c r="F70" i="45"/>
  <c r="P69" i="45"/>
  <c r="P57" i="44" s="1"/>
  <c r="M69" i="45"/>
  <c r="Q69" i="45" s="1"/>
  <c r="Q57" i="44" s="1"/>
  <c r="I69" i="45"/>
  <c r="I57" i="44" s="1"/>
  <c r="F69" i="45"/>
  <c r="P68" i="45"/>
  <c r="P56" i="44" s="1"/>
  <c r="M68" i="45"/>
  <c r="I68" i="45"/>
  <c r="I56" i="44" s="1"/>
  <c r="F68" i="45"/>
  <c r="J68" i="45" s="1"/>
  <c r="J56" i="44" s="1"/>
  <c r="P67" i="45"/>
  <c r="P55" i="44" s="1"/>
  <c r="M67" i="45"/>
  <c r="Q67" i="45" s="1"/>
  <c r="Q55" i="44" s="1"/>
  <c r="I67" i="45"/>
  <c r="I55" i="44" s="1"/>
  <c r="F67" i="45"/>
  <c r="P66" i="45"/>
  <c r="P54" i="44" s="1"/>
  <c r="M66" i="45"/>
  <c r="Q66" i="45" s="1"/>
  <c r="Q54" i="44" s="1"/>
  <c r="I66" i="45"/>
  <c r="I54" i="44" s="1"/>
  <c r="F66" i="45"/>
  <c r="J66" i="45" s="1"/>
  <c r="J54" i="44" s="1"/>
  <c r="P65" i="45"/>
  <c r="P53" i="44" s="1"/>
  <c r="M65" i="45"/>
  <c r="Q65" i="45" s="1"/>
  <c r="Q53" i="44" s="1"/>
  <c r="I65" i="45"/>
  <c r="I53" i="44" s="1"/>
  <c r="F65" i="45"/>
  <c r="J65" i="45" s="1"/>
  <c r="J53" i="44" s="1"/>
  <c r="P64" i="45"/>
  <c r="P52" i="44" s="1"/>
  <c r="M64" i="45"/>
  <c r="I64" i="45"/>
  <c r="I52" i="44" s="1"/>
  <c r="F64" i="45"/>
  <c r="J64" i="45" s="1"/>
  <c r="J52" i="44" s="1"/>
  <c r="P63" i="45"/>
  <c r="P51" i="44" s="1"/>
  <c r="M63" i="45"/>
  <c r="I63" i="45"/>
  <c r="I51" i="44" s="1"/>
  <c r="F63" i="45"/>
  <c r="P62" i="45"/>
  <c r="P50" i="44" s="1"/>
  <c r="M62" i="45"/>
  <c r="Q62" i="45" s="1"/>
  <c r="Q50" i="44" s="1"/>
  <c r="I62" i="45"/>
  <c r="I50" i="44" s="1"/>
  <c r="F62" i="45"/>
  <c r="J62" i="45" s="1"/>
  <c r="J50" i="44" s="1"/>
  <c r="P61" i="45"/>
  <c r="P49" i="44" s="1"/>
  <c r="M61" i="45"/>
  <c r="Q61" i="45" s="1"/>
  <c r="Q49" i="44" s="1"/>
  <c r="I61" i="45"/>
  <c r="I49" i="44" s="1"/>
  <c r="F61" i="45"/>
  <c r="P60" i="45"/>
  <c r="P48" i="44" s="1"/>
  <c r="M60" i="45"/>
  <c r="Q60" i="45" s="1"/>
  <c r="Q48" i="44" s="1"/>
  <c r="I60" i="45"/>
  <c r="I48" i="44" s="1"/>
  <c r="F60" i="45"/>
  <c r="J60" i="45" s="1"/>
  <c r="J48" i="44" s="1"/>
  <c r="P59" i="45"/>
  <c r="P47" i="44" s="1"/>
  <c r="M59" i="45"/>
  <c r="Q59" i="45" s="1"/>
  <c r="Q47" i="44" s="1"/>
  <c r="I59" i="45"/>
  <c r="I47" i="44" s="1"/>
  <c r="F59" i="45"/>
  <c r="P58" i="45"/>
  <c r="P46" i="44" s="1"/>
  <c r="M58" i="45"/>
  <c r="Q58" i="45" s="1"/>
  <c r="Q46" i="44" s="1"/>
  <c r="I58" i="45"/>
  <c r="I46" i="44" s="1"/>
  <c r="F58" i="45"/>
  <c r="J58" i="45" s="1"/>
  <c r="J46" i="44" s="1"/>
  <c r="P57" i="45"/>
  <c r="P45" i="44" s="1"/>
  <c r="M57" i="45"/>
  <c r="Q57" i="45" s="1"/>
  <c r="Q45" i="44" s="1"/>
  <c r="I57" i="45"/>
  <c r="I45" i="44" s="1"/>
  <c r="F57" i="45"/>
  <c r="P56" i="45"/>
  <c r="P44" i="44" s="1"/>
  <c r="M56" i="45"/>
  <c r="Q56" i="45" s="1"/>
  <c r="Q44" i="44" s="1"/>
  <c r="I56" i="45"/>
  <c r="I44" i="44" s="1"/>
  <c r="F56" i="45"/>
  <c r="P55" i="45"/>
  <c r="P43" i="44" s="1"/>
  <c r="M55" i="45"/>
  <c r="Q55" i="45" s="1"/>
  <c r="Q43" i="44" s="1"/>
  <c r="I55" i="45"/>
  <c r="I43" i="44" s="1"/>
  <c r="F55" i="45"/>
  <c r="P54" i="45"/>
  <c r="P42" i="44" s="1"/>
  <c r="M54" i="45"/>
  <c r="Q54" i="45" s="1"/>
  <c r="Q42" i="44" s="1"/>
  <c r="I54" i="45"/>
  <c r="I42" i="44" s="1"/>
  <c r="F54" i="45"/>
  <c r="P53" i="45"/>
  <c r="P41" i="44" s="1"/>
  <c r="M53" i="45"/>
  <c r="Q53" i="45" s="1"/>
  <c r="Q41" i="44" s="1"/>
  <c r="I53" i="45"/>
  <c r="I41" i="44" s="1"/>
  <c r="F53" i="45"/>
  <c r="F41" i="44" s="1"/>
  <c r="P52" i="45"/>
  <c r="P40" i="44" s="1"/>
  <c r="M52" i="45"/>
  <c r="Q52" i="45" s="1"/>
  <c r="Q40" i="44" s="1"/>
  <c r="I52" i="45"/>
  <c r="I40" i="44" s="1"/>
  <c r="F52" i="45"/>
  <c r="P51" i="45"/>
  <c r="P39" i="44" s="1"/>
  <c r="M51" i="45"/>
  <c r="I51" i="45"/>
  <c r="I39" i="44" s="1"/>
  <c r="F51" i="45"/>
  <c r="P50" i="45"/>
  <c r="P38" i="44" s="1"/>
  <c r="M50" i="45"/>
  <c r="I50" i="45"/>
  <c r="I38" i="44" s="1"/>
  <c r="F50" i="45"/>
  <c r="J50" i="45" s="1"/>
  <c r="J38" i="44" s="1"/>
  <c r="P49" i="45"/>
  <c r="P37" i="44" s="1"/>
  <c r="M49" i="45"/>
  <c r="I49" i="45"/>
  <c r="I37" i="44" s="1"/>
  <c r="F49" i="45"/>
  <c r="J49" i="45" s="1"/>
  <c r="J37" i="44" s="1"/>
  <c r="P48" i="45"/>
  <c r="P36" i="44" s="1"/>
  <c r="M48" i="45"/>
  <c r="Q48" i="45" s="1"/>
  <c r="Q36" i="44" s="1"/>
  <c r="I48" i="45"/>
  <c r="I36" i="44" s="1"/>
  <c r="F48" i="45"/>
  <c r="P47" i="45"/>
  <c r="P35" i="44" s="1"/>
  <c r="M47" i="45"/>
  <c r="Q47" i="45" s="1"/>
  <c r="Q35" i="44" s="1"/>
  <c r="I47" i="45"/>
  <c r="I35" i="44" s="1"/>
  <c r="F47" i="45"/>
  <c r="P46" i="45"/>
  <c r="P34" i="44" s="1"/>
  <c r="M46" i="45"/>
  <c r="Q46" i="45" s="1"/>
  <c r="Q34" i="44" s="1"/>
  <c r="I46" i="45"/>
  <c r="I34" i="44" s="1"/>
  <c r="F46" i="45"/>
  <c r="P45" i="45"/>
  <c r="P33" i="44" s="1"/>
  <c r="M45" i="45"/>
  <c r="Q45" i="45" s="1"/>
  <c r="Q33" i="44" s="1"/>
  <c r="I45" i="45"/>
  <c r="I33" i="44" s="1"/>
  <c r="F45" i="45"/>
  <c r="P44" i="45"/>
  <c r="P32" i="44" s="1"/>
  <c r="M44" i="45"/>
  <c r="Q44" i="45" s="1"/>
  <c r="Q32" i="44" s="1"/>
  <c r="I44" i="45"/>
  <c r="I32" i="44" s="1"/>
  <c r="F44" i="45"/>
  <c r="P43" i="45"/>
  <c r="P31" i="44" s="1"/>
  <c r="M43" i="45"/>
  <c r="Q43" i="45" s="1"/>
  <c r="Q31" i="44" s="1"/>
  <c r="I43" i="45"/>
  <c r="I31" i="44" s="1"/>
  <c r="F43" i="45"/>
  <c r="J43" i="45" s="1"/>
  <c r="J31" i="44" s="1"/>
  <c r="P42" i="45"/>
  <c r="P30" i="44" s="1"/>
  <c r="M42" i="45"/>
  <c r="I42" i="45"/>
  <c r="I30" i="44" s="1"/>
  <c r="F42" i="45"/>
  <c r="J42" i="45" s="1"/>
  <c r="J30" i="44" s="1"/>
  <c r="P41" i="45"/>
  <c r="P29" i="44" s="1"/>
  <c r="M41" i="45"/>
  <c r="I41" i="45"/>
  <c r="I29" i="44" s="1"/>
  <c r="F41" i="45"/>
  <c r="P40" i="45"/>
  <c r="P28" i="44" s="1"/>
  <c r="M40" i="45"/>
  <c r="Q40" i="45" s="1"/>
  <c r="Q28" i="44" s="1"/>
  <c r="I40" i="45"/>
  <c r="I28" i="44" s="1"/>
  <c r="F40" i="45"/>
  <c r="P39" i="45"/>
  <c r="P27" i="44" s="1"/>
  <c r="M39" i="45"/>
  <c r="I39" i="45"/>
  <c r="I27" i="44" s="1"/>
  <c r="F39" i="45"/>
  <c r="P38" i="45"/>
  <c r="P26" i="44" s="1"/>
  <c r="M38" i="45"/>
  <c r="Q38" i="45" s="1"/>
  <c r="Q26" i="44" s="1"/>
  <c r="I38" i="45"/>
  <c r="I26" i="44" s="1"/>
  <c r="F38" i="45"/>
  <c r="P37" i="45"/>
  <c r="P25" i="44" s="1"/>
  <c r="M37" i="45"/>
  <c r="Q37" i="45" s="1"/>
  <c r="Q25" i="44" s="1"/>
  <c r="I37" i="45"/>
  <c r="I25" i="44" s="1"/>
  <c r="F37" i="45"/>
  <c r="P36" i="45"/>
  <c r="P24" i="44" s="1"/>
  <c r="M36" i="45"/>
  <c r="Q36" i="45" s="1"/>
  <c r="Q24" i="44" s="1"/>
  <c r="I36" i="45"/>
  <c r="I24" i="44" s="1"/>
  <c r="F36" i="45"/>
  <c r="J36" i="45" s="1"/>
  <c r="J24" i="44" s="1"/>
  <c r="P35" i="45"/>
  <c r="P23" i="44" s="1"/>
  <c r="M35" i="45"/>
  <c r="I35" i="45"/>
  <c r="I23" i="44" s="1"/>
  <c r="F35" i="45"/>
  <c r="J35" i="45" s="1"/>
  <c r="J23" i="44" s="1"/>
  <c r="P34" i="45"/>
  <c r="P22" i="44" s="1"/>
  <c r="M34" i="45"/>
  <c r="Q34" i="45" s="1"/>
  <c r="Q22" i="44" s="1"/>
  <c r="I34" i="45"/>
  <c r="I22" i="44" s="1"/>
  <c r="F34" i="45"/>
  <c r="P33" i="45"/>
  <c r="P21" i="44" s="1"/>
  <c r="M33" i="45"/>
  <c r="I33" i="45"/>
  <c r="I21" i="44" s="1"/>
  <c r="F33" i="45"/>
  <c r="P32" i="45"/>
  <c r="P20" i="44" s="1"/>
  <c r="M32" i="45"/>
  <c r="Q32" i="45" s="1"/>
  <c r="Q20" i="44" s="1"/>
  <c r="I32" i="45"/>
  <c r="I20" i="44" s="1"/>
  <c r="F32" i="45"/>
  <c r="P31" i="45"/>
  <c r="P19" i="44" s="1"/>
  <c r="M31" i="45"/>
  <c r="Q31" i="45" s="1"/>
  <c r="Q19" i="44" s="1"/>
  <c r="I31" i="45"/>
  <c r="I19" i="44" s="1"/>
  <c r="F31" i="45"/>
  <c r="P30" i="45"/>
  <c r="P18" i="44" s="1"/>
  <c r="M30" i="45"/>
  <c r="Q30" i="45" s="1"/>
  <c r="Q18" i="44" s="1"/>
  <c r="I30" i="45"/>
  <c r="I18" i="44" s="1"/>
  <c r="F30" i="45"/>
  <c r="J30" i="45" s="1"/>
  <c r="J18" i="44" s="1"/>
  <c r="P29" i="45"/>
  <c r="P17" i="44" s="1"/>
  <c r="M29" i="45"/>
  <c r="J29" i="45"/>
  <c r="J17" i="44" s="1"/>
  <c r="I29" i="45"/>
  <c r="I17" i="44" s="1"/>
  <c r="F29" i="45"/>
  <c r="F17" i="44" s="1"/>
  <c r="P28" i="45"/>
  <c r="P16" i="44" s="1"/>
  <c r="M28" i="45"/>
  <c r="Q28" i="45" s="1"/>
  <c r="Q16" i="44" s="1"/>
  <c r="I28" i="45"/>
  <c r="I16" i="44" s="1"/>
  <c r="F28" i="45"/>
  <c r="J28" i="45" s="1"/>
  <c r="J16" i="44" s="1"/>
  <c r="P27" i="45"/>
  <c r="P15" i="44" s="1"/>
  <c r="M27" i="45"/>
  <c r="Q27" i="45" s="1"/>
  <c r="Q15" i="44" s="1"/>
  <c r="I27" i="45"/>
  <c r="I15" i="44" s="1"/>
  <c r="F27" i="45"/>
  <c r="P26" i="45"/>
  <c r="P14" i="44" s="1"/>
  <c r="M26" i="45"/>
  <c r="Q26" i="45" s="1"/>
  <c r="Q14" i="44" s="1"/>
  <c r="I26" i="45"/>
  <c r="I14" i="44" s="1"/>
  <c r="F26" i="45"/>
  <c r="P25" i="45"/>
  <c r="P13" i="44" s="1"/>
  <c r="M25" i="45"/>
  <c r="Q25" i="45" s="1"/>
  <c r="Q13" i="44" s="1"/>
  <c r="I25" i="45"/>
  <c r="I13" i="44" s="1"/>
  <c r="F25" i="45"/>
  <c r="P24" i="45"/>
  <c r="P12" i="44" s="1"/>
  <c r="M24" i="45"/>
  <c r="Q24" i="45" s="1"/>
  <c r="Q12" i="44" s="1"/>
  <c r="I24" i="45"/>
  <c r="I12" i="44" s="1"/>
  <c r="F24" i="45"/>
  <c r="J24" i="45" s="1"/>
  <c r="J12" i="44" s="1"/>
  <c r="P23" i="45"/>
  <c r="P11" i="44" s="1"/>
  <c r="M23" i="45"/>
  <c r="Q23" i="45" s="1"/>
  <c r="Q11" i="44" s="1"/>
  <c r="I23" i="45"/>
  <c r="I11" i="44" s="1"/>
  <c r="F23" i="45"/>
  <c r="P22" i="45"/>
  <c r="P10" i="44" s="1"/>
  <c r="M22" i="45"/>
  <c r="Q22" i="45" s="1"/>
  <c r="Q10" i="44" s="1"/>
  <c r="I22" i="45"/>
  <c r="I10" i="44" s="1"/>
  <c r="F22" i="45"/>
  <c r="J22" i="45" s="1"/>
  <c r="J10" i="44" s="1"/>
  <c r="P21" i="45"/>
  <c r="P9" i="44" s="1"/>
  <c r="M21" i="45"/>
  <c r="M9" i="44" s="1"/>
  <c r="I21" i="45"/>
  <c r="I9" i="44" s="1"/>
  <c r="F21" i="45"/>
  <c r="F9" i="44" s="1"/>
  <c r="P20" i="45"/>
  <c r="M20" i="45"/>
  <c r="Q20" i="45" s="1"/>
  <c r="Q31" i="43" s="1"/>
  <c r="I20" i="45"/>
  <c r="F20" i="45"/>
  <c r="J20" i="45" s="1"/>
  <c r="J31" i="43" s="1"/>
  <c r="P19" i="45"/>
  <c r="M19" i="45"/>
  <c r="Q19" i="45" s="1"/>
  <c r="Q30" i="43" s="1"/>
  <c r="I19" i="45"/>
  <c r="F19" i="45"/>
  <c r="J19" i="45" s="1"/>
  <c r="J30" i="43" s="1"/>
  <c r="P18" i="45"/>
  <c r="M18" i="45"/>
  <c r="Q18" i="45" s="1"/>
  <c r="Q29" i="43" s="1"/>
  <c r="I18" i="45"/>
  <c r="F18" i="45"/>
  <c r="J18" i="45" s="1"/>
  <c r="J29" i="43" s="1"/>
  <c r="P17" i="45"/>
  <c r="M17" i="45"/>
  <c r="Q17" i="45" s="1"/>
  <c r="Q28" i="43" s="1"/>
  <c r="I17" i="45"/>
  <c r="F17" i="45"/>
  <c r="J17" i="45" s="1"/>
  <c r="J28" i="43" s="1"/>
  <c r="P16" i="45"/>
  <c r="M16" i="45"/>
  <c r="Q16" i="45" s="1"/>
  <c r="Q27" i="43" s="1"/>
  <c r="I16" i="45"/>
  <c r="F16" i="45"/>
  <c r="J16" i="45" s="1"/>
  <c r="J27" i="43" s="1"/>
  <c r="P15" i="45"/>
  <c r="M15" i="45"/>
  <c r="Q15" i="45" s="1"/>
  <c r="Q26" i="43" s="1"/>
  <c r="I15" i="45"/>
  <c r="F15" i="45"/>
  <c r="J15" i="45" s="1"/>
  <c r="J26" i="43" s="1"/>
  <c r="P14" i="45"/>
  <c r="M14" i="45"/>
  <c r="M25" i="43" s="1"/>
  <c r="I14" i="45"/>
  <c r="F14" i="45"/>
  <c r="F25" i="43" s="1"/>
  <c r="P13" i="45"/>
  <c r="M13" i="45"/>
  <c r="I13" i="45"/>
  <c r="F13" i="45"/>
  <c r="P12" i="45"/>
  <c r="M12" i="45"/>
  <c r="I12" i="45"/>
  <c r="F12" i="45"/>
  <c r="F23" i="43" s="1"/>
  <c r="P11" i="45"/>
  <c r="P22" i="43" s="1"/>
  <c r="I11" i="45"/>
  <c r="P4" i="43"/>
  <c r="N4" i="43"/>
  <c r="L4" i="43"/>
  <c r="AA4" i="42"/>
  <c r="P29" i="43"/>
  <c r="I29" i="43"/>
  <c r="P27" i="43"/>
  <c r="I27" i="43"/>
  <c r="T12" i="42"/>
  <c r="U8" i="42"/>
  <c r="AI4" i="42"/>
  <c r="AF4" i="42"/>
  <c r="J150" i="45" l="1"/>
  <c r="J138" i="44" s="1"/>
  <c r="J312" i="45"/>
  <c r="J300" i="44" s="1"/>
  <c r="F307" i="44"/>
  <c r="Q13" i="45"/>
  <c r="Q24" i="43" s="1"/>
  <c r="J31" i="45"/>
  <c r="J19" i="44" s="1"/>
  <c r="F19" i="44"/>
  <c r="J37" i="45"/>
  <c r="J25" i="44" s="1"/>
  <c r="F25" i="44"/>
  <c r="J40" i="45"/>
  <c r="J28" i="44" s="1"/>
  <c r="F28" i="44"/>
  <c r="J46" i="45"/>
  <c r="J34" i="44" s="1"/>
  <c r="F34" i="44"/>
  <c r="J47" i="45"/>
  <c r="J35" i="44" s="1"/>
  <c r="F35" i="44"/>
  <c r="J48" i="45"/>
  <c r="J36" i="44" s="1"/>
  <c r="F36" i="44"/>
  <c r="Q33" i="45"/>
  <c r="Q21" i="44" s="1"/>
  <c r="M21" i="44"/>
  <c r="Q35" i="45"/>
  <c r="Q23" i="44" s="1"/>
  <c r="M23" i="44"/>
  <c r="Q42" i="45"/>
  <c r="Q30" i="44" s="1"/>
  <c r="M30" i="44"/>
  <c r="Q50" i="45"/>
  <c r="Q38" i="44" s="1"/>
  <c r="M38" i="44"/>
  <c r="Q51" i="45"/>
  <c r="Q39" i="44" s="1"/>
  <c r="M39" i="44"/>
  <c r="J119" i="45"/>
  <c r="J107" i="44" s="1"/>
  <c r="F107" i="44"/>
  <c r="J120" i="45"/>
  <c r="J108" i="44" s="1"/>
  <c r="F108" i="44"/>
  <c r="J126" i="45"/>
  <c r="J114" i="44" s="1"/>
  <c r="F114" i="44"/>
  <c r="J127" i="45"/>
  <c r="J115" i="44" s="1"/>
  <c r="F115" i="44"/>
  <c r="J128" i="45"/>
  <c r="J116" i="44" s="1"/>
  <c r="F116" i="44"/>
  <c r="J131" i="45"/>
  <c r="J119" i="44" s="1"/>
  <c r="F119" i="44"/>
  <c r="J132" i="45"/>
  <c r="J120" i="44" s="1"/>
  <c r="F120" i="44"/>
  <c r="J134" i="45"/>
  <c r="J122" i="44" s="1"/>
  <c r="F122" i="44"/>
  <c r="J137" i="45"/>
  <c r="J125" i="44" s="1"/>
  <c r="F125" i="44"/>
  <c r="J138" i="45"/>
  <c r="J126" i="44" s="1"/>
  <c r="F126" i="44"/>
  <c r="J140" i="45"/>
  <c r="J128" i="44" s="1"/>
  <c r="F128" i="44"/>
  <c r="J142" i="45"/>
  <c r="J130" i="44" s="1"/>
  <c r="F130" i="44"/>
  <c r="J143" i="45"/>
  <c r="J131" i="44" s="1"/>
  <c r="F131" i="44"/>
  <c r="J144" i="45"/>
  <c r="J132" i="44" s="1"/>
  <c r="F132" i="44"/>
  <c r="J146" i="45"/>
  <c r="J134" i="44" s="1"/>
  <c r="F134" i="44"/>
  <c r="Q147" i="45"/>
  <c r="Q135" i="44" s="1"/>
  <c r="Q153" i="45"/>
  <c r="Q141" i="44" s="1"/>
  <c r="M141" i="44"/>
  <c r="Q157" i="45"/>
  <c r="Q145" i="44" s="1"/>
  <c r="M145" i="44"/>
  <c r="Q158" i="45"/>
  <c r="Q146" i="44" s="1"/>
  <c r="M146" i="44"/>
  <c r="Q160" i="45"/>
  <c r="Q148" i="44" s="1"/>
  <c r="M148" i="44"/>
  <c r="Q161" i="45"/>
  <c r="Q149" i="44" s="1"/>
  <c r="M149" i="44"/>
  <c r="Q162" i="45"/>
  <c r="Q150" i="44" s="1"/>
  <c r="M150" i="44"/>
  <c r="Q163" i="45"/>
  <c r="Q151" i="44" s="1"/>
  <c r="M151" i="44"/>
  <c r="Q165" i="45"/>
  <c r="Q153" i="44" s="1"/>
  <c r="M153" i="44"/>
  <c r="Q166" i="45"/>
  <c r="Q154" i="44" s="1"/>
  <c r="M154" i="44"/>
  <c r="J167" i="45"/>
  <c r="J155" i="44" s="1"/>
  <c r="Q243" i="45"/>
  <c r="Q231" i="44" s="1"/>
  <c r="Q318" i="45"/>
  <c r="Q306" i="44" s="1"/>
  <c r="J314" i="45"/>
  <c r="J302" i="44" s="1"/>
  <c r="M293" i="44"/>
  <c r="F292" i="44"/>
  <c r="F286" i="44"/>
  <c r="F279" i="44"/>
  <c r="F274" i="44"/>
  <c r="M266" i="44"/>
  <c r="F262" i="44"/>
  <c r="M260" i="44"/>
  <c r="M242" i="44"/>
  <c r="M236" i="44"/>
  <c r="M233" i="44"/>
  <c r="F228" i="44"/>
  <c r="M219" i="44"/>
  <c r="M215" i="44"/>
  <c r="M207" i="44"/>
  <c r="M198" i="44"/>
  <c r="M197" i="44"/>
  <c r="F192" i="44"/>
  <c r="M178" i="44"/>
  <c r="F162" i="44"/>
  <c r="J32" i="45"/>
  <c r="J20" i="44" s="1"/>
  <c r="F20" i="44"/>
  <c r="J34" i="45"/>
  <c r="J22" i="44" s="1"/>
  <c r="F22" i="44"/>
  <c r="J38" i="45"/>
  <c r="J26" i="44" s="1"/>
  <c r="F26" i="44"/>
  <c r="J44" i="45"/>
  <c r="J32" i="44" s="1"/>
  <c r="F32" i="44"/>
  <c r="J52" i="45"/>
  <c r="J40" i="44" s="1"/>
  <c r="F40" i="44"/>
  <c r="Q120" i="45"/>
  <c r="Q108" i="44" s="1"/>
  <c r="M108" i="44"/>
  <c r="Q129" i="45"/>
  <c r="Q117" i="44" s="1"/>
  <c r="M117" i="44"/>
  <c r="Q130" i="45"/>
  <c r="Q118" i="44" s="1"/>
  <c r="M118" i="44"/>
  <c r="Q145" i="45"/>
  <c r="Q133" i="44" s="1"/>
  <c r="M133" i="44"/>
  <c r="J151" i="45"/>
  <c r="J139" i="44" s="1"/>
  <c r="F139" i="44"/>
  <c r="J154" i="45"/>
  <c r="J142" i="44" s="1"/>
  <c r="F142" i="44"/>
  <c r="J155" i="45"/>
  <c r="J143" i="44" s="1"/>
  <c r="F143" i="44"/>
  <c r="Q29" i="45"/>
  <c r="Q17" i="44" s="1"/>
  <c r="M17" i="44"/>
  <c r="Q39" i="45"/>
  <c r="Q27" i="44" s="1"/>
  <c r="M27" i="44"/>
  <c r="Q41" i="45"/>
  <c r="Q29" i="44" s="1"/>
  <c r="M29" i="44"/>
  <c r="Q49" i="45"/>
  <c r="Q37" i="44" s="1"/>
  <c r="M37" i="44"/>
  <c r="J53" i="45"/>
  <c r="J41" i="44" s="1"/>
  <c r="J23" i="45"/>
  <c r="J11" i="44" s="1"/>
  <c r="F11" i="44"/>
  <c r="J25" i="45"/>
  <c r="J13" i="44" s="1"/>
  <c r="F13" i="44"/>
  <c r="J26" i="45"/>
  <c r="J14" i="44" s="1"/>
  <c r="F14" i="44"/>
  <c r="Q63" i="45"/>
  <c r="Q51" i="44" s="1"/>
  <c r="M51" i="44"/>
  <c r="Q64" i="45"/>
  <c r="Q52" i="44" s="1"/>
  <c r="M52" i="44"/>
  <c r="Q68" i="45"/>
  <c r="Q56" i="44" s="1"/>
  <c r="M56" i="44"/>
  <c r="Q71" i="45"/>
  <c r="Q59" i="44" s="1"/>
  <c r="M59" i="44"/>
  <c r="Q73" i="45"/>
  <c r="Q61" i="44" s="1"/>
  <c r="M61" i="44"/>
  <c r="Q76" i="45"/>
  <c r="Q64" i="44" s="1"/>
  <c r="M64" i="44"/>
  <c r="Q79" i="45"/>
  <c r="Q67" i="44" s="1"/>
  <c r="M67" i="44"/>
  <c r="Q80" i="45"/>
  <c r="Q68" i="44" s="1"/>
  <c r="M68" i="44"/>
  <c r="Q82" i="45"/>
  <c r="Q70" i="44" s="1"/>
  <c r="M70" i="44"/>
  <c r="Q86" i="45"/>
  <c r="Q74" i="44" s="1"/>
  <c r="M74" i="44"/>
  <c r="Q89" i="45"/>
  <c r="Q77" i="44" s="1"/>
  <c r="M77" i="44"/>
  <c r="Q91" i="45"/>
  <c r="Q79" i="44" s="1"/>
  <c r="M79" i="44"/>
  <c r="Q94" i="45"/>
  <c r="Q82" i="44" s="1"/>
  <c r="M82" i="44"/>
  <c r="Q95" i="45"/>
  <c r="Q83" i="44" s="1"/>
  <c r="M83" i="44"/>
  <c r="Q96" i="45"/>
  <c r="Q84" i="44" s="1"/>
  <c r="M84" i="44"/>
  <c r="Q97" i="45"/>
  <c r="Q85" i="44" s="1"/>
  <c r="M85" i="44"/>
  <c r="Q98" i="45"/>
  <c r="Q86" i="44" s="1"/>
  <c r="M86" i="44"/>
  <c r="Q100" i="45"/>
  <c r="Q88" i="44" s="1"/>
  <c r="M88" i="44"/>
  <c r="Q101" i="45"/>
  <c r="Q89" i="44" s="1"/>
  <c r="M89" i="44"/>
  <c r="Q103" i="45"/>
  <c r="Q91" i="44" s="1"/>
  <c r="M91" i="44"/>
  <c r="Q104" i="45"/>
  <c r="Q92" i="44" s="1"/>
  <c r="M92" i="44"/>
  <c r="Q105" i="45"/>
  <c r="Q93" i="44" s="1"/>
  <c r="M93" i="44"/>
  <c r="Q111" i="45"/>
  <c r="Q99" i="44" s="1"/>
  <c r="M99" i="44"/>
  <c r="J117" i="45"/>
  <c r="J105" i="44" s="1"/>
  <c r="J148" i="45"/>
  <c r="J136" i="44" s="1"/>
  <c r="F136" i="44"/>
  <c r="J149" i="45"/>
  <c r="J137" i="44" s="1"/>
  <c r="F137" i="44"/>
  <c r="Q169" i="45"/>
  <c r="Q157" i="44" s="1"/>
  <c r="M157" i="44"/>
  <c r="Q172" i="45"/>
  <c r="Q160" i="44" s="1"/>
  <c r="M160" i="44"/>
  <c r="Q174" i="45"/>
  <c r="Q162" i="44" s="1"/>
  <c r="M162" i="44"/>
  <c r="Q175" i="45"/>
  <c r="Q163" i="44" s="1"/>
  <c r="M163" i="44"/>
  <c r="Q177" i="45"/>
  <c r="Q165" i="44" s="1"/>
  <c r="M165" i="44"/>
  <c r="Q180" i="45"/>
  <c r="Q168" i="44" s="1"/>
  <c r="M168" i="44"/>
  <c r="Q181" i="45"/>
  <c r="Q169" i="44" s="1"/>
  <c r="M169" i="44"/>
  <c r="Q189" i="45"/>
  <c r="Q177" i="44" s="1"/>
  <c r="M177" i="44"/>
  <c r="Q192" i="45"/>
  <c r="Q180" i="44" s="1"/>
  <c r="M180" i="44"/>
  <c r="Q193" i="45"/>
  <c r="Q181" i="44" s="1"/>
  <c r="M181" i="44"/>
  <c r="Q195" i="45"/>
  <c r="Q183" i="44" s="1"/>
  <c r="M183" i="44"/>
  <c r="Q198" i="45"/>
  <c r="Q186" i="44" s="1"/>
  <c r="M186" i="44"/>
  <c r="Q201" i="45"/>
  <c r="Q189" i="44" s="1"/>
  <c r="M189" i="44"/>
  <c r="Q207" i="45"/>
  <c r="Q195" i="44" s="1"/>
  <c r="M195" i="44"/>
  <c r="J241" i="45"/>
  <c r="J229" i="44" s="1"/>
  <c r="Q271" i="45"/>
  <c r="Q259" i="44" s="1"/>
  <c r="Q315" i="45"/>
  <c r="Q303" i="44" s="1"/>
  <c r="I31" i="43"/>
  <c r="P25" i="43"/>
  <c r="F31" i="43"/>
  <c r="M31" i="43"/>
  <c r="M296" i="44"/>
  <c r="F295" i="44"/>
  <c r="F291" i="44"/>
  <c r="F289" i="44"/>
  <c r="M284" i="44"/>
  <c r="M281" i="44"/>
  <c r="F268" i="44"/>
  <c r="M264" i="44"/>
  <c r="F260" i="44"/>
  <c r="F258" i="44"/>
  <c r="M256" i="44"/>
  <c r="F255" i="44"/>
  <c r="F254" i="44"/>
  <c r="M248" i="44"/>
  <c r="F247" i="44"/>
  <c r="F241" i="44"/>
  <c r="F236" i="44"/>
  <c r="M234" i="44"/>
  <c r="F227" i="44"/>
  <c r="F221" i="44"/>
  <c r="F215" i="44"/>
  <c r="F212" i="44"/>
  <c r="F209" i="44"/>
  <c r="F206" i="44"/>
  <c r="F204" i="44"/>
  <c r="M200" i="44"/>
  <c r="M194" i="44"/>
  <c r="M192" i="44"/>
  <c r="F191" i="44"/>
  <c r="F186" i="44"/>
  <c r="F180" i="44"/>
  <c r="F178" i="44"/>
  <c r="M174" i="44"/>
  <c r="M171" i="44"/>
  <c r="M166" i="44"/>
  <c r="F28" i="43"/>
  <c r="M24" i="43"/>
  <c r="M298" i="44"/>
  <c r="F296" i="44"/>
  <c r="M290" i="44"/>
  <c r="F288" i="44"/>
  <c r="F285" i="44"/>
  <c r="F282" i="44"/>
  <c r="F280" i="44"/>
  <c r="F270" i="44"/>
  <c r="M267" i="44"/>
  <c r="M265" i="44"/>
  <c r="F263" i="44"/>
  <c r="M257" i="44"/>
  <c r="M254" i="44"/>
  <c r="M253" i="44"/>
  <c r="M246" i="44"/>
  <c r="F244" i="44"/>
  <c r="F242" i="44"/>
  <c r="M240" i="44"/>
  <c r="F239" i="44"/>
  <c r="M237" i="44"/>
  <c r="F235" i="44"/>
  <c r="F232" i="44"/>
  <c r="F226" i="44"/>
  <c r="F222" i="44"/>
  <c r="M220" i="44"/>
  <c r="M218" i="44"/>
  <c r="M209" i="44"/>
  <c r="M206" i="44"/>
  <c r="F203" i="44"/>
  <c r="F194" i="44"/>
  <c r="M185" i="44"/>
  <c r="F166" i="44"/>
  <c r="J41" i="45"/>
  <c r="J29" i="44" s="1"/>
  <c r="F29" i="44"/>
  <c r="Q144" i="45"/>
  <c r="Q132" i="44" s="1"/>
  <c r="M132" i="44"/>
  <c r="J152" i="45"/>
  <c r="J140" i="44" s="1"/>
  <c r="F140" i="44"/>
  <c r="J160" i="45"/>
  <c r="J148" i="44" s="1"/>
  <c r="F148" i="44"/>
  <c r="J161" i="45"/>
  <c r="J149" i="44" s="1"/>
  <c r="F149" i="44"/>
  <c r="J163" i="45"/>
  <c r="J151" i="44" s="1"/>
  <c r="F151" i="44"/>
  <c r="J166" i="45"/>
  <c r="J154" i="44" s="1"/>
  <c r="F154" i="44"/>
  <c r="J54" i="45"/>
  <c r="J42" i="44" s="1"/>
  <c r="F42" i="44"/>
  <c r="J55" i="45"/>
  <c r="J43" i="44" s="1"/>
  <c r="F43" i="44"/>
  <c r="J61" i="45"/>
  <c r="J49" i="44" s="1"/>
  <c r="F49" i="44"/>
  <c r="J67" i="45"/>
  <c r="J55" i="44" s="1"/>
  <c r="F55" i="44"/>
  <c r="J70" i="45"/>
  <c r="J58" i="44" s="1"/>
  <c r="F58" i="44"/>
  <c r="J73" i="45"/>
  <c r="J61" i="44" s="1"/>
  <c r="F61" i="44"/>
  <c r="J76" i="45"/>
  <c r="J64" i="44" s="1"/>
  <c r="F64" i="44"/>
  <c r="J77" i="45"/>
  <c r="J65" i="44" s="1"/>
  <c r="F65" i="44"/>
  <c r="J79" i="45"/>
  <c r="J67" i="44" s="1"/>
  <c r="F67" i="44"/>
  <c r="J82" i="45"/>
  <c r="J70" i="44" s="1"/>
  <c r="F70" i="44"/>
  <c r="J84" i="45"/>
  <c r="J72" i="44" s="1"/>
  <c r="F72" i="44"/>
  <c r="J88" i="45"/>
  <c r="J76" i="44" s="1"/>
  <c r="F76" i="44"/>
  <c r="J90" i="45"/>
  <c r="J78" i="44" s="1"/>
  <c r="F78" i="44"/>
  <c r="J91" i="45"/>
  <c r="J79" i="44" s="1"/>
  <c r="F79" i="44"/>
  <c r="J94" i="45"/>
  <c r="J82" i="44" s="1"/>
  <c r="F82" i="44"/>
  <c r="J96" i="45"/>
  <c r="J84" i="44" s="1"/>
  <c r="F84" i="44"/>
  <c r="J97" i="45"/>
  <c r="J85" i="44" s="1"/>
  <c r="F85" i="44"/>
  <c r="J98" i="45"/>
  <c r="J86" i="44" s="1"/>
  <c r="F86" i="44"/>
  <c r="J102" i="45"/>
  <c r="J90" i="44" s="1"/>
  <c r="F90" i="44"/>
  <c r="J103" i="45"/>
  <c r="J91" i="44" s="1"/>
  <c r="F91" i="44"/>
  <c r="J106" i="45"/>
  <c r="J94" i="44" s="1"/>
  <c r="F94" i="44"/>
  <c r="J108" i="45"/>
  <c r="J96" i="44" s="1"/>
  <c r="F96" i="44"/>
  <c r="J109" i="45"/>
  <c r="J97" i="44" s="1"/>
  <c r="F97" i="44"/>
  <c r="J112" i="45"/>
  <c r="J100" i="44" s="1"/>
  <c r="F100" i="44"/>
  <c r="J113" i="45"/>
  <c r="J101" i="44" s="1"/>
  <c r="F101" i="44"/>
  <c r="J114" i="45"/>
  <c r="J102" i="44" s="1"/>
  <c r="F102" i="44"/>
  <c r="J115" i="45"/>
  <c r="J103" i="44" s="1"/>
  <c r="F103" i="44"/>
  <c r="Q148" i="45"/>
  <c r="Q136" i="44" s="1"/>
  <c r="M136" i="44"/>
  <c r="J169" i="45"/>
  <c r="J157" i="44" s="1"/>
  <c r="F157" i="44"/>
  <c r="J175" i="45"/>
  <c r="J163" i="44" s="1"/>
  <c r="F163" i="44"/>
  <c r="J184" i="45"/>
  <c r="J172" i="44" s="1"/>
  <c r="F172" i="44"/>
  <c r="J185" i="45"/>
  <c r="J173" i="44" s="1"/>
  <c r="F173" i="44"/>
  <c r="J187" i="45"/>
  <c r="J175" i="44" s="1"/>
  <c r="F175" i="44"/>
  <c r="J194" i="45"/>
  <c r="J182" i="44" s="1"/>
  <c r="F182" i="44"/>
  <c r="J212" i="45"/>
  <c r="J200" i="44" s="1"/>
  <c r="F200" i="44"/>
  <c r="J214" i="45"/>
  <c r="J202" i="44" s="1"/>
  <c r="F202" i="44"/>
  <c r="M295" i="44"/>
  <c r="F294" i="44"/>
  <c r="M287" i="44"/>
  <c r="F276" i="44"/>
  <c r="F273" i="44"/>
  <c r="F267" i="44"/>
  <c r="M262" i="44"/>
  <c r="F256" i="44"/>
  <c r="F248" i="44"/>
  <c r="M243" i="44"/>
  <c r="M239" i="44"/>
  <c r="F238" i="44"/>
  <c r="F233" i="44"/>
  <c r="F223" i="44"/>
  <c r="F220" i="44"/>
  <c r="F216" i="44"/>
  <c r="F198" i="44"/>
  <c r="F197" i="44"/>
  <c r="M188" i="44"/>
  <c r="M175" i="44"/>
  <c r="M172" i="44"/>
  <c r="F169" i="44"/>
  <c r="P23" i="43"/>
  <c r="Q12" i="45"/>
  <c r="Q23" i="43" s="1"/>
  <c r="P31" i="43"/>
  <c r="P30" i="43"/>
  <c r="P26" i="43"/>
  <c r="P28" i="43"/>
  <c r="M214" i="44"/>
  <c r="M23" i="43"/>
  <c r="M261" i="44"/>
  <c r="M164" i="44"/>
  <c r="M90" i="44"/>
  <c r="M87" i="44"/>
  <c r="M69" i="44"/>
  <c r="M31" i="44"/>
  <c r="M255" i="44"/>
  <c r="M245" i="44"/>
  <c r="M244" i="44"/>
  <c r="M208" i="44"/>
  <c r="M204" i="44"/>
  <c r="M167" i="44"/>
  <c r="M159" i="44"/>
  <c r="M156" i="44"/>
  <c r="M152" i="44"/>
  <c r="M81" i="44"/>
  <c r="M80" i="44"/>
  <c r="M78" i="44"/>
  <c r="M76" i="44"/>
  <c r="M73" i="44"/>
  <c r="M72" i="44"/>
  <c r="M71" i="44"/>
  <c r="M66" i="44"/>
  <c r="M65" i="44"/>
  <c r="M58" i="44"/>
  <c r="M55" i="44"/>
  <c r="M53" i="44"/>
  <c r="M28" i="44"/>
  <c r="M26" i="44"/>
  <c r="M20" i="44"/>
  <c r="M19" i="44"/>
  <c r="M18" i="44"/>
  <c r="M249" i="44"/>
  <c r="M247" i="44"/>
  <c r="M205" i="44"/>
  <c r="M182" i="44"/>
  <c r="M161" i="44"/>
  <c r="M158" i="44"/>
  <c r="M155" i="44"/>
  <c r="M137" i="44"/>
  <c r="M54" i="44"/>
  <c r="M25" i="44"/>
  <c r="M22" i="44"/>
  <c r="Q311" i="45"/>
  <c r="Q299" i="44" s="1"/>
  <c r="M297" i="44"/>
  <c r="M294" i="44"/>
  <c r="M252" i="44"/>
  <c r="M250" i="44"/>
  <c r="M241" i="44"/>
  <c r="M203" i="44"/>
  <c r="M202" i="44"/>
  <c r="M201" i="44"/>
  <c r="M199" i="44"/>
  <c r="M187" i="44"/>
  <c r="M184" i="44"/>
  <c r="M170" i="44"/>
  <c r="M144" i="44"/>
  <c r="M143" i="44"/>
  <c r="M142" i="44"/>
  <c r="M140" i="44"/>
  <c r="M139" i="44"/>
  <c r="M138" i="44"/>
  <c r="M134" i="44"/>
  <c r="M75" i="44"/>
  <c r="M63" i="44"/>
  <c r="M62" i="44"/>
  <c r="M60" i="44"/>
  <c r="M57" i="44"/>
  <c r="M24" i="44"/>
  <c r="M16" i="44"/>
  <c r="M15" i="44"/>
  <c r="M14" i="44"/>
  <c r="M11" i="44"/>
  <c r="M12" i="44"/>
  <c r="M289" i="44"/>
  <c r="M285" i="44"/>
  <c r="M283" i="44"/>
  <c r="M282" i="44"/>
  <c r="M238" i="44"/>
  <c r="M196" i="44"/>
  <c r="M191" i="44"/>
  <c r="M190" i="44"/>
  <c r="M126" i="44"/>
  <c r="M125" i="44"/>
  <c r="M109" i="44"/>
  <c r="M106" i="44"/>
  <c r="M105" i="44"/>
  <c r="M10" i="44"/>
  <c r="M173" i="44"/>
  <c r="M13" i="44"/>
  <c r="M302" i="44"/>
  <c r="M193" i="44"/>
  <c r="M291" i="44"/>
  <c r="M288" i="44"/>
  <c r="M280" i="44"/>
  <c r="M274" i="44"/>
  <c r="M273" i="44"/>
  <c r="M232" i="44"/>
  <c r="M223" i="44"/>
  <c r="M131" i="44"/>
  <c r="M130" i="44"/>
  <c r="M128" i="44"/>
  <c r="M127" i="44"/>
  <c r="M124" i="44"/>
  <c r="M123" i="44"/>
  <c r="M122" i="44"/>
  <c r="M110" i="44"/>
  <c r="M104" i="44"/>
  <c r="M103" i="44"/>
  <c r="M119" i="44"/>
  <c r="M235" i="44"/>
  <c r="M30" i="43"/>
  <c r="M28" i="43"/>
  <c r="M276" i="44"/>
  <c r="M275" i="44"/>
  <c r="M272" i="44"/>
  <c r="M271" i="44"/>
  <c r="M270" i="44"/>
  <c r="M230" i="44"/>
  <c r="M229" i="44"/>
  <c r="M228" i="44"/>
  <c r="M224" i="44"/>
  <c r="M222" i="44"/>
  <c r="M129" i="44"/>
  <c r="M111" i="44"/>
  <c r="M102" i="44"/>
  <c r="M46" i="44"/>
  <c r="M43" i="44"/>
  <c r="M176" i="44"/>
  <c r="M147" i="44"/>
  <c r="M29" i="43"/>
  <c r="Q312" i="45"/>
  <c r="Q300" i="44" s="1"/>
  <c r="M27" i="43"/>
  <c r="M279" i="44"/>
  <c r="M278" i="44"/>
  <c r="M277" i="44"/>
  <c r="M227" i="44"/>
  <c r="M226" i="44"/>
  <c r="M225" i="44"/>
  <c r="M221" i="44"/>
  <c r="M216" i="44"/>
  <c r="M212" i="44"/>
  <c r="M121" i="44"/>
  <c r="M120" i="44"/>
  <c r="M112" i="44"/>
  <c r="M97" i="44"/>
  <c r="M96" i="44"/>
  <c r="M95" i="44"/>
  <c r="M94" i="44"/>
  <c r="M49" i="44"/>
  <c r="M48" i="44"/>
  <c r="M47" i="44"/>
  <c r="M45" i="44"/>
  <c r="M44" i="44"/>
  <c r="M42" i="44"/>
  <c r="M292" i="44"/>
  <c r="M179" i="44"/>
  <c r="M107" i="44"/>
  <c r="M286" i="44"/>
  <c r="M26" i="43"/>
  <c r="M269" i="44"/>
  <c r="M268" i="44"/>
  <c r="M263" i="44"/>
  <c r="M258" i="44"/>
  <c r="M217" i="44"/>
  <c r="M213" i="44"/>
  <c r="M211" i="44"/>
  <c r="M210" i="44"/>
  <c r="M116" i="44"/>
  <c r="M115" i="44"/>
  <c r="M114" i="44"/>
  <c r="M113" i="44"/>
  <c r="M101" i="44"/>
  <c r="M100" i="44"/>
  <c r="M98" i="44"/>
  <c r="M50" i="44"/>
  <c r="M41" i="44"/>
  <c r="M40" i="44"/>
  <c r="M36" i="44"/>
  <c r="M35" i="44"/>
  <c r="M34" i="44"/>
  <c r="M33" i="44"/>
  <c r="M32" i="44"/>
  <c r="I30" i="43"/>
  <c r="J59" i="45"/>
  <c r="J47" i="44" s="1"/>
  <c r="F47" i="44"/>
  <c r="J249" i="45"/>
  <c r="J237" i="44" s="1"/>
  <c r="F237" i="44"/>
  <c r="J258" i="45"/>
  <c r="J246" i="44" s="1"/>
  <c r="F246" i="44"/>
  <c r="J199" i="45"/>
  <c r="J187" i="44" s="1"/>
  <c r="F187" i="44"/>
  <c r="J173" i="45"/>
  <c r="J161" i="44" s="1"/>
  <c r="F161" i="44"/>
  <c r="J246" i="45"/>
  <c r="J234" i="44" s="1"/>
  <c r="F234" i="44"/>
  <c r="J255" i="45"/>
  <c r="J243" i="44" s="1"/>
  <c r="F243" i="44"/>
  <c r="J196" i="45"/>
  <c r="J184" i="44" s="1"/>
  <c r="F184" i="44"/>
  <c r="J153" i="45"/>
  <c r="J141" i="44" s="1"/>
  <c r="F141" i="44"/>
  <c r="J121" i="45"/>
  <c r="J109" i="44" s="1"/>
  <c r="F109" i="44"/>
  <c r="J56" i="45"/>
  <c r="J44" i="44" s="1"/>
  <c r="F44" i="44"/>
  <c r="J252" i="45"/>
  <c r="J240" i="44" s="1"/>
  <c r="F240" i="44"/>
  <c r="J170" i="45"/>
  <c r="J158" i="44" s="1"/>
  <c r="F158" i="44"/>
  <c r="F144" i="44"/>
  <c r="J156" i="45"/>
  <c r="J144" i="44" s="1"/>
  <c r="J118" i="45"/>
  <c r="J106" i="44" s="1"/>
  <c r="F106" i="44"/>
  <c r="J124" i="45"/>
  <c r="J112" i="44" s="1"/>
  <c r="F112" i="44"/>
  <c r="J278" i="45"/>
  <c r="J266" i="44" s="1"/>
  <c r="F266" i="44"/>
  <c r="J281" i="45"/>
  <c r="J269" i="44" s="1"/>
  <c r="F269" i="44"/>
  <c r="J284" i="45"/>
  <c r="J272" i="44" s="1"/>
  <c r="F272" i="44"/>
  <c r="J287" i="45"/>
  <c r="J275" i="44" s="1"/>
  <c r="F275" i="44"/>
  <c r="J290" i="45"/>
  <c r="J278" i="44" s="1"/>
  <c r="F278" i="44"/>
  <c r="J293" i="45"/>
  <c r="J281" i="44" s="1"/>
  <c r="F281" i="44"/>
  <c r="J296" i="45"/>
  <c r="J284" i="44" s="1"/>
  <c r="F284" i="44"/>
  <c r="J299" i="45"/>
  <c r="J287" i="44" s="1"/>
  <c r="F287" i="44"/>
  <c r="J302" i="45"/>
  <c r="J290" i="44" s="1"/>
  <c r="F290" i="44"/>
  <c r="J305" i="45"/>
  <c r="J293" i="44" s="1"/>
  <c r="F293" i="44"/>
  <c r="J311" i="45"/>
  <c r="J299" i="44" s="1"/>
  <c r="F299" i="44"/>
  <c r="J261" i="45"/>
  <c r="J249" i="44" s="1"/>
  <c r="F249" i="44"/>
  <c r="J165" i="45"/>
  <c r="J153" i="44" s="1"/>
  <c r="F153" i="44"/>
  <c r="F208" i="44"/>
  <c r="F193" i="44"/>
  <c r="F150" i="44"/>
  <c r="F121" i="44"/>
  <c r="J39" i="45"/>
  <c r="J27" i="44" s="1"/>
  <c r="F27" i="44"/>
  <c r="J145" i="45"/>
  <c r="J133" i="44" s="1"/>
  <c r="J191" i="45"/>
  <c r="J179" i="44" s="1"/>
  <c r="F156" i="44"/>
  <c r="J63" i="45"/>
  <c r="J51" i="44" s="1"/>
  <c r="F51" i="44"/>
  <c r="J81" i="45"/>
  <c r="J69" i="44" s="1"/>
  <c r="F69" i="44"/>
  <c r="F253" i="44"/>
  <c r="F259" i="44"/>
  <c r="F205" i="44"/>
  <c r="F54" i="44"/>
  <c r="F29" i="43"/>
  <c r="F252" i="44"/>
  <c r="F104" i="44"/>
  <c r="J93" i="45"/>
  <c r="J81" i="44" s="1"/>
  <c r="F190" i="44"/>
  <c r="F118" i="44"/>
  <c r="F89" i="44"/>
  <c r="F60" i="44"/>
  <c r="F24" i="44"/>
  <c r="F10" i="44"/>
  <c r="J129" i="45"/>
  <c r="J117" i="44" s="1"/>
  <c r="F117" i="44"/>
  <c r="J207" i="45"/>
  <c r="J195" i="44" s="1"/>
  <c r="F195" i="44"/>
  <c r="J213" i="45"/>
  <c r="J201" i="44" s="1"/>
  <c r="F201" i="44"/>
  <c r="J225" i="45"/>
  <c r="J213" i="44" s="1"/>
  <c r="F213" i="44"/>
  <c r="J231" i="45"/>
  <c r="J219" i="44" s="1"/>
  <c r="F219" i="44"/>
  <c r="J277" i="45"/>
  <c r="J265" i="44" s="1"/>
  <c r="F27" i="43"/>
  <c r="F298" i="44"/>
  <c r="F271" i="44"/>
  <c r="F251" i="44"/>
  <c r="F218" i="44"/>
  <c r="F146" i="44"/>
  <c r="F110" i="44"/>
  <c r="F74" i="44"/>
  <c r="F38" i="44"/>
  <c r="J159" i="45"/>
  <c r="J147" i="44" s="1"/>
  <c r="F147" i="44"/>
  <c r="J51" i="45"/>
  <c r="J39" i="44" s="1"/>
  <c r="F39" i="44"/>
  <c r="J273" i="45"/>
  <c r="J261" i="44" s="1"/>
  <c r="F261" i="44"/>
  <c r="F164" i="44"/>
  <c r="J57" i="45"/>
  <c r="J45" i="44" s="1"/>
  <c r="F45" i="44"/>
  <c r="F214" i="44"/>
  <c r="F199" i="44"/>
  <c r="F185" i="44"/>
  <c r="F113" i="44"/>
  <c r="J75" i="45"/>
  <c r="J63" i="44" s="1"/>
  <c r="F63" i="44"/>
  <c r="F98" i="44"/>
  <c r="F62" i="44"/>
  <c r="J183" i="45"/>
  <c r="J171" i="44" s="1"/>
  <c r="F171" i="44"/>
  <c r="F83" i="44"/>
  <c r="F305" i="44"/>
  <c r="J123" i="45"/>
  <c r="J111" i="44" s="1"/>
  <c r="F111" i="44"/>
  <c r="F245" i="44"/>
  <c r="F31" i="44"/>
  <c r="J147" i="45"/>
  <c r="J135" i="44" s="1"/>
  <c r="F135" i="44"/>
  <c r="J201" i="45"/>
  <c r="J189" i="44" s="1"/>
  <c r="J237" i="45"/>
  <c r="J225" i="44" s="1"/>
  <c r="F225" i="44"/>
  <c r="F26" i="43"/>
  <c r="F277" i="44"/>
  <c r="F264" i="44"/>
  <c r="F257" i="44"/>
  <c r="F224" i="44"/>
  <c r="F217" i="44"/>
  <c r="F210" i="44"/>
  <c r="F196" i="44"/>
  <c r="F181" i="44"/>
  <c r="F174" i="44"/>
  <c r="F167" i="44"/>
  <c r="F160" i="44"/>
  <c r="F145" i="44"/>
  <c r="F124" i="44"/>
  <c r="F95" i="44"/>
  <c r="F88" i="44"/>
  <c r="F73" i="44"/>
  <c r="F66" i="44"/>
  <c r="F59" i="44"/>
  <c r="F52" i="44"/>
  <c r="F37" i="44"/>
  <c r="F30" i="44"/>
  <c r="F23" i="44"/>
  <c r="F16" i="44"/>
  <c r="F50" i="44"/>
  <c r="J27" i="45"/>
  <c r="J15" i="44" s="1"/>
  <c r="F15" i="44"/>
  <c r="F71" i="44"/>
  <c r="J33" i="45"/>
  <c r="J21" i="44" s="1"/>
  <c r="F21" i="44"/>
  <c r="J45" i="45"/>
  <c r="J33" i="44" s="1"/>
  <c r="F33" i="44"/>
  <c r="F301" i="44"/>
  <c r="F92" i="44"/>
  <c r="F56" i="44"/>
  <c r="J309" i="45"/>
  <c r="J297" i="44" s="1"/>
  <c r="F297" i="44"/>
  <c r="F127" i="44"/>
  <c r="F77" i="44"/>
  <c r="F48" i="44"/>
  <c r="F12" i="44"/>
  <c r="J69" i="45"/>
  <c r="J57" i="44" s="1"/>
  <c r="F57" i="44"/>
  <c r="J177" i="45"/>
  <c r="J165" i="44" s="1"/>
  <c r="F165" i="44"/>
  <c r="F170" i="44"/>
  <c r="J87" i="45"/>
  <c r="J75" i="44" s="1"/>
  <c r="F75" i="44"/>
  <c r="J189" i="45"/>
  <c r="J177" i="44" s="1"/>
  <c r="F177" i="44"/>
  <c r="F30" i="43"/>
  <c r="F18" i="44"/>
  <c r="J180" i="45"/>
  <c r="J168" i="44" s="1"/>
  <c r="J195" i="45"/>
  <c r="J183" i="44" s="1"/>
  <c r="F183" i="44"/>
  <c r="F176" i="44"/>
  <c r="F68" i="44"/>
  <c r="F211" i="44"/>
  <c r="F53" i="44"/>
  <c r="F46" i="44"/>
  <c r="J135" i="45"/>
  <c r="J123" i="44" s="1"/>
  <c r="F123" i="44"/>
  <c r="J141" i="45"/>
  <c r="J129" i="44" s="1"/>
  <c r="F129" i="44"/>
  <c r="J219" i="45"/>
  <c r="J207" i="44" s="1"/>
  <c r="F207" i="44"/>
  <c r="J243" i="45"/>
  <c r="J231" i="44" s="1"/>
  <c r="F231" i="44"/>
  <c r="F283" i="44"/>
  <c r="F250" i="44"/>
  <c r="F230" i="44"/>
  <c r="F188" i="44"/>
  <c r="F152" i="44"/>
  <c r="F80" i="44"/>
  <c r="F159" i="44"/>
  <c r="F99" i="44"/>
  <c r="F93" i="44"/>
  <c r="F87" i="44"/>
  <c r="Q320" i="45"/>
  <c r="Q308" i="44" s="1"/>
  <c r="J320" i="45"/>
  <c r="J308" i="44" s="1"/>
  <c r="B32" i="43"/>
  <c r="Q21" i="45"/>
  <c r="Q9" i="44" s="1"/>
  <c r="J21" i="45"/>
  <c r="J9" i="44" s="1"/>
  <c r="P24" i="43"/>
  <c r="I24" i="43"/>
  <c r="J13" i="45"/>
  <c r="J24" i="43" s="1"/>
  <c r="F24" i="43"/>
  <c r="I23" i="43"/>
  <c r="J12" i="45"/>
  <c r="J23" i="43" s="1"/>
  <c r="I26" i="43"/>
  <c r="I25" i="43"/>
  <c r="Q14" i="45"/>
  <c r="Q25" i="43" s="1"/>
  <c r="J14" i="45"/>
  <c r="J25" i="43" s="1"/>
  <c r="Q11" i="45"/>
  <c r="J11" i="45"/>
  <c r="T14" i="5"/>
  <c r="T13" i="6"/>
  <c r="T13" i="7"/>
  <c r="T14" i="26"/>
  <c r="X109" i="39"/>
  <c r="L47" i="4"/>
  <c r="L44" i="4"/>
  <c r="T11" i="39"/>
  <c r="AG21" i="2"/>
  <c r="Q32" i="43" l="1"/>
  <c r="Q22" i="43"/>
  <c r="J22" i="43"/>
  <c r="O10" i="31"/>
  <c r="P6" i="45" l="1"/>
  <c r="Q3" i="44"/>
  <c r="J3" i="44"/>
  <c r="J32" i="43"/>
  <c r="C36" i="35"/>
  <c r="T47" i="39"/>
  <c r="T43" i="39"/>
  <c r="T39" i="39"/>
  <c r="T31" i="39"/>
  <c r="P33" i="43" l="1"/>
  <c r="P4" i="44"/>
  <c r="G46" i="3"/>
  <c r="G42" i="3"/>
  <c r="G38" i="3"/>
  <c r="G34" i="3"/>
  <c r="G30" i="3"/>
  <c r="G26" i="3"/>
  <c r="G22" i="3"/>
  <c r="G18" i="3"/>
  <c r="G14" i="3"/>
  <c r="AD44" i="3"/>
  <c r="X44" i="3"/>
  <c r="T44" i="3"/>
  <c r="Q44" i="3"/>
  <c r="N44" i="3"/>
  <c r="D44" i="3"/>
  <c r="AD40" i="3"/>
  <c r="X40" i="3"/>
  <c r="T40" i="3"/>
  <c r="Q40" i="3"/>
  <c r="N40" i="3"/>
  <c r="D40" i="3"/>
  <c r="AD36" i="3"/>
  <c r="X36" i="3"/>
  <c r="T36" i="3"/>
  <c r="Q36" i="3"/>
  <c r="N36" i="3"/>
  <c r="D36" i="3"/>
  <c r="AD32" i="3"/>
  <c r="X32" i="3"/>
  <c r="T32" i="3"/>
  <c r="Q32" i="3"/>
  <c r="N32" i="3"/>
  <c r="D32" i="3"/>
  <c r="AD28" i="3"/>
  <c r="X28" i="3"/>
  <c r="T28" i="3"/>
  <c r="Q28" i="3"/>
  <c r="N28" i="3"/>
  <c r="D28" i="3"/>
  <c r="AD24" i="3"/>
  <c r="X24" i="3"/>
  <c r="T24" i="3"/>
  <c r="Q24" i="3"/>
  <c r="N24" i="3"/>
  <c r="D24" i="3"/>
  <c r="D20" i="3"/>
  <c r="AD20" i="3"/>
  <c r="X20" i="3"/>
  <c r="T20" i="3"/>
  <c r="Q20" i="3"/>
  <c r="N20" i="3"/>
  <c r="D16" i="3"/>
  <c r="AD16" i="3"/>
  <c r="X16" i="3"/>
  <c r="T16" i="3"/>
  <c r="Q16" i="3"/>
  <c r="N16" i="3"/>
  <c r="AD12" i="3"/>
  <c r="X12" i="3"/>
  <c r="Q12" i="3"/>
  <c r="N12" i="3"/>
  <c r="D12" i="3"/>
  <c r="G10" i="3"/>
  <c r="X8" i="3"/>
  <c r="Q8" i="3"/>
  <c r="N8" i="3"/>
  <c r="X107" i="39"/>
  <c r="D6" i="29" s="1"/>
  <c r="V19" i="4" s="1"/>
  <c r="X106" i="39"/>
  <c r="D5" i="29" s="1"/>
  <c r="V18" i="4" s="1"/>
  <c r="X105" i="39"/>
  <c r="D4" i="29" s="1"/>
  <c r="V17" i="4" s="1"/>
  <c r="X108" i="39"/>
  <c r="D7" i="29" s="1"/>
  <c r="V20" i="4" s="1"/>
  <c r="T12" i="3"/>
  <c r="X104" i="39"/>
  <c r="D3" i="29" s="1"/>
  <c r="T7" i="39"/>
  <c r="D8" i="29" l="1"/>
  <c r="V16" i="4"/>
  <c r="T8" i="3"/>
  <c r="G11" i="29" l="1"/>
  <c r="G10" i="29"/>
  <c r="C33" i="35"/>
  <c r="E25" i="35"/>
  <c r="C7" i="4"/>
  <c r="C9" i="32"/>
  <c r="O24" i="33"/>
  <c r="O21" i="33"/>
  <c r="L33" i="4"/>
  <c r="E45" i="35"/>
  <c r="C44" i="35"/>
  <c r="C41" i="35"/>
  <c r="C39" i="35"/>
  <c r="T13" i="35"/>
  <c r="T11" i="35"/>
  <c r="AI7" i="35"/>
  <c r="AF7" i="35"/>
  <c r="AA7" i="35"/>
  <c r="B35" i="12"/>
  <c r="B22" i="12"/>
  <c r="B12" i="12"/>
  <c r="B5" i="12"/>
  <c r="Q53" i="10"/>
  <c r="C53" i="10"/>
  <c r="C50" i="10"/>
  <c r="Q45" i="10"/>
  <c r="C45" i="10"/>
  <c r="C42" i="10"/>
  <c r="B36" i="10"/>
  <c r="B31" i="10"/>
  <c r="C25" i="10"/>
  <c r="C19" i="10"/>
  <c r="C22" i="10"/>
  <c r="I14" i="10"/>
  <c r="AG12" i="10"/>
  <c r="R12" i="10"/>
  <c r="K12" i="10"/>
  <c r="D10" i="10"/>
  <c r="L6" i="10"/>
  <c r="L5" i="10"/>
  <c r="C48" i="7"/>
  <c r="X34" i="7"/>
  <c r="X33" i="7"/>
  <c r="X22" i="7"/>
  <c r="X21" i="7"/>
  <c r="X35" i="6"/>
  <c r="X34" i="6"/>
  <c r="X23" i="6"/>
  <c r="X22" i="6"/>
  <c r="AC21" i="6"/>
  <c r="X40" i="5"/>
  <c r="X38" i="5"/>
  <c r="I26" i="5"/>
  <c r="X26" i="5"/>
  <c r="X22" i="5"/>
  <c r="B25" i="8"/>
  <c r="V19" i="8"/>
  <c r="T16" i="8"/>
  <c r="T14" i="8"/>
  <c r="T12" i="8"/>
  <c r="T10" i="8"/>
  <c r="U8" i="8"/>
  <c r="AI4" i="8"/>
  <c r="AF4" i="8"/>
  <c r="AA4" i="8"/>
  <c r="T11" i="7"/>
  <c r="T9" i="7"/>
  <c r="U8" i="7"/>
  <c r="AI4" i="6"/>
  <c r="AF4" i="6"/>
  <c r="AI4" i="5"/>
  <c r="AF4" i="5"/>
  <c r="AI4" i="7"/>
  <c r="AF4" i="7"/>
  <c r="AA4" i="7"/>
  <c r="Y21" i="6"/>
  <c r="T11" i="6"/>
  <c r="T9" i="6"/>
  <c r="U8" i="6"/>
  <c r="AA4" i="6"/>
  <c r="N38" i="5"/>
  <c r="I38" i="5"/>
  <c r="F38" i="5"/>
  <c r="C38" i="5"/>
  <c r="C36" i="5"/>
  <c r="F26" i="5"/>
  <c r="C26" i="5"/>
  <c r="C22" i="5"/>
  <c r="T12" i="5"/>
  <c r="T10" i="5"/>
  <c r="U9" i="5"/>
  <c r="AA4" i="5"/>
  <c r="L30" i="4"/>
  <c r="I10" i="4"/>
  <c r="U9" i="26"/>
  <c r="T10" i="26"/>
  <c r="AC40" i="2"/>
  <c r="X40" i="2"/>
  <c r="AC39" i="2"/>
  <c r="X39" i="2"/>
  <c r="J37" i="2"/>
  <c r="J33" i="2"/>
  <c r="S21" i="2"/>
  <c r="J21" i="2"/>
  <c r="W19" i="2"/>
  <c r="P19" i="2"/>
  <c r="J19" i="2"/>
  <c r="J16" i="2"/>
  <c r="J13" i="2"/>
  <c r="J9" i="2"/>
  <c r="J7" i="2"/>
  <c r="J6" i="2"/>
  <c r="J5" i="2"/>
  <c r="J4" i="2"/>
  <c r="K47" i="26"/>
  <c r="Y46" i="26"/>
  <c r="G46" i="26"/>
  <c r="Y45" i="26"/>
  <c r="G45" i="26"/>
  <c r="D12" i="29" l="1"/>
  <c r="C24" i="26"/>
  <c r="T16" i="26"/>
  <c r="T12" i="26"/>
  <c r="AI5" i="26"/>
  <c r="AF5" i="26"/>
  <c r="C11" i="33" l="1"/>
  <c r="AE37" i="7" s="1"/>
  <c r="C8" i="33"/>
  <c r="AE25" i="7" s="1"/>
  <c r="C12" i="32"/>
  <c r="AE38" i="6" s="1"/>
  <c r="AE26" i="6"/>
  <c r="O24" i="31"/>
  <c r="L11" i="29" l="1"/>
  <c r="V21" i="4"/>
  <c r="AF31" i="26"/>
  <c r="D13" i="29" l="1"/>
  <c r="AC29" i="4"/>
  <c r="AC32" i="4"/>
  <c r="G15" i="29" l="1"/>
  <c r="AC43" i="4" s="1"/>
  <c r="G16" i="29"/>
  <c r="AC46" i="4" s="1"/>
  <c r="L16" i="29"/>
  <c r="AC35" i="4"/>
  <c r="AC37" i="4"/>
  <c r="D17" i="29" l="1"/>
  <c r="D18" i="29" l="1"/>
  <c r="AC51" i="4" s="1"/>
  <c r="AC49" i="4"/>
</calcChain>
</file>

<file path=xl/sharedStrings.xml><?xml version="1.0" encoding="utf-8"?>
<sst xmlns="http://schemas.openxmlformats.org/spreadsheetml/2006/main" count="1199" uniqueCount="704">
  <si>
    <t>様式第１号</t>
    <rPh sb="0" eb="2">
      <t>ヨウシキ</t>
    </rPh>
    <rPh sb="2" eb="3">
      <t>ダイ</t>
    </rPh>
    <rPh sb="4" eb="5">
      <t>ゴウ</t>
    </rPh>
    <phoneticPr fontId="6"/>
  </si>
  <si>
    <t>令和</t>
    <rPh sb="0" eb="2">
      <t>レイワ</t>
    </rPh>
    <phoneticPr fontId="5"/>
  </si>
  <si>
    <t>年</t>
    <rPh sb="0" eb="1">
      <t>ネン</t>
    </rPh>
    <phoneticPr fontId="6"/>
  </si>
  <si>
    <t>月</t>
    <rPh sb="0" eb="1">
      <t>ガツ</t>
    </rPh>
    <phoneticPr fontId="6"/>
  </si>
  <si>
    <t>日</t>
    <rPh sb="0" eb="1">
      <t>ニチ</t>
    </rPh>
    <phoneticPr fontId="6"/>
  </si>
  <si>
    <t>⇒半角数字</t>
    <rPh sb="1" eb="3">
      <t>ハンカク</t>
    </rPh>
    <rPh sb="3" eb="5">
      <t>スウジ</t>
    </rPh>
    <phoneticPr fontId="5"/>
  </si>
  <si>
    <t>（申請者）</t>
    <rPh sb="1" eb="4">
      <t>シンセイシャ</t>
    </rPh>
    <phoneticPr fontId="5"/>
  </si>
  <si>
    <t>〒</t>
    <phoneticPr fontId="5"/>
  </si>
  <si>
    <t>住所</t>
    <rPh sb="0" eb="2">
      <t>ジュウショ</t>
    </rPh>
    <phoneticPr fontId="5"/>
  </si>
  <si>
    <t>⇒県名から記入</t>
    <rPh sb="1" eb="3">
      <t>ケンメイ</t>
    </rPh>
    <rPh sb="5" eb="7">
      <t>キニュウ</t>
    </rPh>
    <phoneticPr fontId="5"/>
  </si>
  <si>
    <t>事業者名</t>
    <rPh sb="0" eb="4">
      <t>ジギョウシャメイ</t>
    </rPh>
    <phoneticPr fontId="6"/>
  </si>
  <si>
    <t>⇒略称不可、登録フルネーム　全角文字</t>
    <rPh sb="1" eb="3">
      <t>リャクショウ</t>
    </rPh>
    <rPh sb="3" eb="5">
      <t>フカ</t>
    </rPh>
    <rPh sb="6" eb="8">
      <t>トウロク</t>
    </rPh>
    <rPh sb="14" eb="18">
      <t>ゼンカクモジ</t>
    </rPh>
    <phoneticPr fontId="5"/>
  </si>
  <si>
    <t>代表者名</t>
    <rPh sb="0" eb="4">
      <t>ダイヒョウシャメイ</t>
    </rPh>
    <phoneticPr fontId="6"/>
  </si>
  <si>
    <t>⇒職名～氏～名間に全角で１文字空白</t>
    <rPh sb="1" eb="3">
      <t>ショクメイ</t>
    </rPh>
    <rPh sb="4" eb="5">
      <t>シ</t>
    </rPh>
    <rPh sb="6" eb="7">
      <t>メイ</t>
    </rPh>
    <rPh sb="7" eb="8">
      <t>カン</t>
    </rPh>
    <rPh sb="9" eb="11">
      <t>ゼンカク</t>
    </rPh>
    <rPh sb="13" eb="15">
      <t>モジ</t>
    </rPh>
    <rPh sb="15" eb="17">
      <t>クウハク</t>
    </rPh>
    <phoneticPr fontId="5"/>
  </si>
  <si>
    <t>法人番号</t>
    <rPh sb="0" eb="4">
      <t>ホウジンバンゴウ</t>
    </rPh>
    <phoneticPr fontId="6"/>
  </si>
  <si>
    <t>金</t>
    <rPh sb="0" eb="1">
      <t>キン</t>
    </rPh>
    <phoneticPr fontId="5"/>
  </si>
  <si>
    <t>円</t>
    <rPh sb="0" eb="1">
      <t>エン</t>
    </rPh>
    <phoneticPr fontId="5"/>
  </si>
  <si>
    <t>担当者</t>
    <rPh sb="0" eb="3">
      <t>タントウシャ</t>
    </rPh>
    <phoneticPr fontId="6"/>
  </si>
  <si>
    <t>⇒法人名は不要、所属部署を記入</t>
    <rPh sb="1" eb="3">
      <t>ホウジン</t>
    </rPh>
    <rPh sb="3" eb="4">
      <t>メイ</t>
    </rPh>
    <rPh sb="5" eb="7">
      <t>フヨウ</t>
    </rPh>
    <rPh sb="8" eb="10">
      <t>ショゾク</t>
    </rPh>
    <rPh sb="10" eb="12">
      <t>ブショ</t>
    </rPh>
    <rPh sb="13" eb="15">
      <t>キニュウ</t>
    </rPh>
    <phoneticPr fontId="5"/>
  </si>
  <si>
    <t xml:space="preserve"> 電話番号</t>
    <rPh sb="1" eb="3">
      <t>デンワ</t>
    </rPh>
    <rPh sb="3" eb="5">
      <t>バンゴウ</t>
    </rPh>
    <phoneticPr fontId="6"/>
  </si>
  <si>
    <t xml:space="preserve"> 電子メールアドレス</t>
    <rPh sb="1" eb="3">
      <t>デンシ</t>
    </rPh>
    <phoneticPr fontId="6"/>
  </si>
  <si>
    <t>⇒半角英数字</t>
    <rPh sb="1" eb="3">
      <t>ハンカク</t>
    </rPh>
    <rPh sb="3" eb="6">
      <t>エイスウジ</t>
    </rPh>
    <rPh sb="4" eb="6">
      <t>スウジ</t>
    </rPh>
    <phoneticPr fontId="5"/>
  </si>
  <si>
    <t>様式第１号の２</t>
    <rPh sb="0" eb="2">
      <t>ヨウシキ</t>
    </rPh>
    <rPh sb="2" eb="3">
      <t>ダイ</t>
    </rPh>
    <rPh sb="4" eb="5">
      <t>ゴウ</t>
    </rPh>
    <phoneticPr fontId="6"/>
  </si>
  <si>
    <t>事業計画書</t>
    <rPh sb="0" eb="5">
      <t>ジギョウケイカクショ</t>
    </rPh>
    <phoneticPr fontId="5"/>
  </si>
  <si>
    <t>現状の課題
（売上や利益率の減少が生じた原因を含めて記載）</t>
    <rPh sb="0" eb="2">
      <t>ゲンジョウ</t>
    </rPh>
    <rPh sb="3" eb="5">
      <t>カダイ</t>
    </rPh>
    <phoneticPr fontId="5"/>
  </si>
  <si>
    <t>●現状の課題を記入</t>
    <phoneticPr fontId="5"/>
  </si>
  <si>
    <t>補助事業の目的</t>
    <phoneticPr fontId="5"/>
  </si>
  <si>
    <t>①販路開拓</t>
    <phoneticPr fontId="5"/>
  </si>
  <si>
    <t>②生産性向上</t>
    <phoneticPr fontId="5"/>
  </si>
  <si>
    <t>③新商品・新役務の展開</t>
    <phoneticPr fontId="5"/>
  </si>
  <si>
    <t>④売上原価の抑制</t>
    <phoneticPr fontId="5"/>
  </si>
  <si>
    <t>⑤キャッシュレス化・新紙幣対応</t>
    <phoneticPr fontId="5"/>
  </si>
  <si>
    <t>補助事業の実施により期待される効果と事業目標</t>
    <phoneticPr fontId="5"/>
  </si>
  <si>
    <t>【期待される効果】</t>
    <phoneticPr fontId="5"/>
  </si>
  <si>
    <t>【事業目標】</t>
    <phoneticPr fontId="5"/>
  </si>
  <si>
    <t>補助事業の実施期間</t>
    <rPh sb="5" eb="7">
      <t>ジッシ</t>
    </rPh>
    <rPh sb="7" eb="9">
      <t>キカン</t>
    </rPh>
    <phoneticPr fontId="5"/>
  </si>
  <si>
    <t>開始予定日</t>
    <rPh sb="0" eb="5">
      <t>カイシヨテイビ</t>
    </rPh>
    <phoneticPr fontId="5"/>
  </si>
  <si>
    <t>年</t>
    <rPh sb="0" eb="1">
      <t>ネン</t>
    </rPh>
    <phoneticPr fontId="5"/>
  </si>
  <si>
    <t>月</t>
    <rPh sb="0" eb="1">
      <t>ツキ</t>
    </rPh>
    <phoneticPr fontId="5"/>
  </si>
  <si>
    <t>日</t>
    <rPh sb="0" eb="1">
      <t>ニチ</t>
    </rPh>
    <phoneticPr fontId="5"/>
  </si>
  <si>
    <t>完了予定日</t>
    <rPh sb="0" eb="2">
      <t>カンリョウ</t>
    </rPh>
    <rPh sb="2" eb="4">
      <t>ヨテイ</t>
    </rPh>
    <rPh sb="4" eb="5">
      <t>ビ</t>
    </rPh>
    <phoneticPr fontId="5"/>
  </si>
  <si>
    <t>注）国・県・市町村などが助成する他の補助金の対象となっている事業は、補助対象外となります。</t>
    <rPh sb="0" eb="1">
      <t>チュウ</t>
    </rPh>
    <rPh sb="2" eb="3">
      <t>クニ</t>
    </rPh>
    <rPh sb="4" eb="5">
      <t>ケン</t>
    </rPh>
    <rPh sb="6" eb="9">
      <t>シチョウソン</t>
    </rPh>
    <rPh sb="12" eb="14">
      <t>ジョセイ</t>
    </rPh>
    <rPh sb="16" eb="17">
      <t>タ</t>
    </rPh>
    <rPh sb="18" eb="21">
      <t>ホジョキン</t>
    </rPh>
    <rPh sb="22" eb="24">
      <t>タイショウ</t>
    </rPh>
    <rPh sb="30" eb="32">
      <t>ジギョウ</t>
    </rPh>
    <rPh sb="34" eb="39">
      <t>ホジョタイショウガイ</t>
    </rPh>
    <phoneticPr fontId="5"/>
  </si>
  <si>
    <t>（別紙）</t>
    <rPh sb="1" eb="3">
      <t>ベッシ</t>
    </rPh>
    <phoneticPr fontId="6"/>
  </si>
  <si>
    <t>明 細 書</t>
    <rPh sb="0" eb="1">
      <t>アキラ</t>
    </rPh>
    <rPh sb="2" eb="3">
      <t>ホソ</t>
    </rPh>
    <rPh sb="4" eb="5">
      <t>ショ</t>
    </rPh>
    <phoneticPr fontId="5"/>
  </si>
  <si>
    <t>経費区分番号：①広報費②展示会等出展費③開発費④機械装置等費⑤外注費</t>
  </si>
  <si>
    <t>事業目的：①販路開拓②生産性向上③新商品・新役務④原価抑制 ⑤キャッシュレス化・新紙幣対応</t>
    <rPh sb="8" eb="10">
      <t>カイタク</t>
    </rPh>
    <phoneticPr fontId="5"/>
  </si>
  <si>
    <t>№</t>
    <phoneticPr fontId="5"/>
  </si>
  <si>
    <t>費用</t>
    <rPh sb="0" eb="2">
      <t>ヒヨウ</t>
    </rPh>
    <phoneticPr fontId="5"/>
  </si>
  <si>
    <t>数量</t>
    <rPh sb="0" eb="2">
      <t>スウリョウ</t>
    </rPh>
    <phoneticPr fontId="5"/>
  </si>
  <si>
    <t>単価</t>
    <rPh sb="0" eb="2">
      <t>タンカ</t>
    </rPh>
    <phoneticPr fontId="5"/>
  </si>
  <si>
    <t>金額(円)</t>
    <rPh sb="0" eb="2">
      <t>キンガク</t>
    </rPh>
    <rPh sb="3" eb="4">
      <t>エン</t>
    </rPh>
    <phoneticPr fontId="5"/>
  </si>
  <si>
    <t>経費区分番号</t>
    <rPh sb="0" eb="6">
      <t>ケイヒクブンバンゴウ</t>
    </rPh>
    <phoneticPr fontId="5"/>
  </si>
  <si>
    <t>事業目的</t>
    <rPh sb="0" eb="4">
      <t>ジギョウモクテキ</t>
    </rPh>
    <phoneticPr fontId="5"/>
  </si>
  <si>
    <t>様式第１号の３</t>
    <rPh sb="0" eb="2">
      <t>ヨウシキ</t>
    </rPh>
    <rPh sb="2" eb="3">
      <t>ダイ</t>
    </rPh>
    <rPh sb="4" eb="5">
      <t>ゴウ</t>
    </rPh>
    <phoneticPr fontId="6"/>
  </si>
  <si>
    <t>収　支　予　算　書</t>
    <rPh sb="0" eb="1">
      <t>オサム</t>
    </rPh>
    <rPh sb="2" eb="3">
      <t>シ</t>
    </rPh>
    <rPh sb="4" eb="5">
      <t>ヨ</t>
    </rPh>
    <rPh sb="6" eb="7">
      <t>サン</t>
    </rPh>
    <rPh sb="8" eb="9">
      <t>ショ</t>
    </rPh>
    <phoneticPr fontId="5"/>
  </si>
  <si>
    <t>【業種】</t>
    <rPh sb="1" eb="3">
      <t>ギョウシュ</t>
    </rPh>
    <phoneticPr fontId="5"/>
  </si>
  <si>
    <t>その他の業種</t>
    <rPh sb="2" eb="3">
      <t>タ</t>
    </rPh>
    <rPh sb="4" eb="6">
      <t>ギョウシュ</t>
    </rPh>
    <phoneticPr fontId="5"/>
  </si>
  <si>
    <t>（</t>
    <phoneticPr fontId="5"/>
  </si>
  <si>
    <t>）</t>
    <phoneticPr fontId="5"/>
  </si>
  <si>
    <t>※業種には「飲食業」、「卸・小売業」、「製造業」、「土木・建築業」、「サービス業」、
　「その他の業種（業種名）」から主たる業種を記載願います。</t>
    <rPh sb="1" eb="3">
      <t>ギョウシュ</t>
    </rPh>
    <rPh sb="6" eb="9">
      <t>インショクギョウ</t>
    </rPh>
    <rPh sb="12" eb="13">
      <t>オロシ</t>
    </rPh>
    <rPh sb="14" eb="17">
      <t>コウリギョウ</t>
    </rPh>
    <rPh sb="20" eb="23">
      <t>セイゾウギョウ</t>
    </rPh>
    <rPh sb="26" eb="28">
      <t>ドボク</t>
    </rPh>
    <rPh sb="29" eb="32">
      <t>ケンチクギョウ</t>
    </rPh>
    <rPh sb="39" eb="40">
      <t>ギョウ</t>
    </rPh>
    <rPh sb="47" eb="48">
      <t>タ</t>
    </rPh>
    <rPh sb="49" eb="51">
      <t>ギョウシュ</t>
    </rPh>
    <rPh sb="52" eb="55">
      <t>ギョウシュメイ</t>
    </rPh>
    <rPh sb="59" eb="60">
      <t>シュ</t>
    </rPh>
    <rPh sb="62" eb="64">
      <t>ギョウシュ</t>
    </rPh>
    <rPh sb="65" eb="67">
      <t>キサイ</t>
    </rPh>
    <rPh sb="67" eb="68">
      <t>ネガ</t>
    </rPh>
    <phoneticPr fontId="5"/>
  </si>
  <si>
    <t>【支出】</t>
    <rPh sb="1" eb="3">
      <t>シシュツ</t>
    </rPh>
    <phoneticPr fontId="5"/>
  </si>
  <si>
    <t>（単位：円）</t>
    <rPh sb="1" eb="3">
      <t>タンイ</t>
    </rPh>
    <rPh sb="4" eb="5">
      <t>エン</t>
    </rPh>
    <phoneticPr fontId="5"/>
  </si>
  <si>
    <t>経費区分</t>
    <rPh sb="0" eb="4">
      <t>ケイヒクブン</t>
    </rPh>
    <phoneticPr fontId="5"/>
  </si>
  <si>
    <t>補助対象経費（Ａ）</t>
    <rPh sb="0" eb="4">
      <t>ホジョタイショウ</t>
    </rPh>
    <rPh sb="4" eb="6">
      <t>ケイヒ</t>
    </rPh>
    <phoneticPr fontId="5"/>
  </si>
  <si>
    <t>番号</t>
    <rPh sb="0" eb="2">
      <t>バンゴウ</t>
    </rPh>
    <phoneticPr fontId="5"/>
  </si>
  <si>
    <t>①</t>
    <phoneticPr fontId="5"/>
  </si>
  <si>
    <t>広報費</t>
    <rPh sb="0" eb="3">
      <t>コウホウヒ</t>
    </rPh>
    <phoneticPr fontId="5"/>
  </si>
  <si>
    <t>②</t>
    <phoneticPr fontId="5"/>
  </si>
  <si>
    <t>展示会等出展費</t>
    <rPh sb="0" eb="3">
      <t>テンジカイ</t>
    </rPh>
    <rPh sb="3" eb="4">
      <t>トウ</t>
    </rPh>
    <rPh sb="4" eb="7">
      <t>シュッテンヒ</t>
    </rPh>
    <phoneticPr fontId="5"/>
  </si>
  <si>
    <t>③</t>
    <phoneticPr fontId="5"/>
  </si>
  <si>
    <t>開発費</t>
    <rPh sb="0" eb="3">
      <t>カイハツヒ</t>
    </rPh>
    <phoneticPr fontId="5"/>
  </si>
  <si>
    <t>④</t>
    <phoneticPr fontId="5"/>
  </si>
  <si>
    <t>機械装置等費</t>
    <rPh sb="0" eb="2">
      <t>キカイ</t>
    </rPh>
    <rPh sb="2" eb="4">
      <t>ソウチ</t>
    </rPh>
    <rPh sb="4" eb="5">
      <t>トウ</t>
    </rPh>
    <rPh sb="5" eb="6">
      <t>ヒ</t>
    </rPh>
    <phoneticPr fontId="5"/>
  </si>
  <si>
    <t>⑤</t>
    <phoneticPr fontId="5"/>
  </si>
  <si>
    <t>外注費</t>
    <rPh sb="0" eb="3">
      <t>ガイチュウヒ</t>
    </rPh>
    <phoneticPr fontId="5"/>
  </si>
  <si>
    <t>計</t>
    <rPh sb="0" eb="1">
      <t>ケイ</t>
    </rPh>
    <phoneticPr fontId="5"/>
  </si>
  <si>
    <t>（Ａ）</t>
    <phoneticPr fontId="5"/>
  </si>
  <si>
    <t>※別紙に、上記経費の明細を記入し、併せて提出してください。</t>
    <phoneticPr fontId="5"/>
  </si>
  <si>
    <t>【収入】</t>
    <rPh sb="1" eb="3">
      <t>シュウニュウ</t>
    </rPh>
    <phoneticPr fontId="5"/>
  </si>
  <si>
    <t>本補助金（Ｂ）</t>
    <rPh sb="0" eb="4">
      <t>ホンホジョキン</t>
    </rPh>
    <phoneticPr fontId="5"/>
  </si>
  <si>
    <t>※記入不要です</t>
    <phoneticPr fontId="5"/>
  </si>
  <si>
    <t>※千円未満切り捨てで記入</t>
    <phoneticPr fontId="5"/>
  </si>
  <si>
    <t>自己資金（Ｃ）</t>
    <rPh sb="0" eb="4">
      <t>ジコシキン</t>
    </rPh>
    <phoneticPr fontId="5"/>
  </si>
  <si>
    <t>補助対象経費（Ａ）－本補助金（Ｂ）</t>
    <phoneticPr fontId="5"/>
  </si>
  <si>
    <t>本補助金（Ｂ）＋自己資金（Ｃ）</t>
    <phoneticPr fontId="5"/>
  </si>
  <si>
    <t>※</t>
    <phoneticPr fontId="5"/>
  </si>
  <si>
    <t>本補助金（Ｂ）：補助対象経費（Ａ）×2/3の計算に基づき、どちらかに☑し記入</t>
    <phoneticPr fontId="5"/>
  </si>
  <si>
    <t>本補助金（Ｂ）：千円未満の端数を切り捨てて記入してください。</t>
    <phoneticPr fontId="5"/>
  </si>
  <si>
    <t>様式第１号の４の１</t>
    <rPh sb="0" eb="2">
      <t>ヨウシキ</t>
    </rPh>
    <rPh sb="2" eb="3">
      <t>ダイ</t>
    </rPh>
    <rPh sb="4" eb="5">
      <t>ゴウ</t>
    </rPh>
    <phoneticPr fontId="6"/>
  </si>
  <si>
    <t>売上高等が３０パーセント以上減少していることの報告書</t>
    <rPh sb="0" eb="4">
      <t>ウリアゲダカトウ</t>
    </rPh>
    <phoneticPr fontId="5"/>
  </si>
  <si>
    <t>月分</t>
    <rPh sb="0" eb="2">
      <t>ツキブン</t>
    </rPh>
    <phoneticPr fontId="5"/>
  </si>
  <si>
    <t>（Ｂ）</t>
    <phoneticPr fontId="5"/>
  </si>
  <si>
    <t>任意の連続する３か月間の平均売上高</t>
    <rPh sb="0" eb="2">
      <t>ニンイ</t>
    </rPh>
    <rPh sb="3" eb="5">
      <t>レンゾク</t>
    </rPh>
    <rPh sb="9" eb="11">
      <t>ゲツカン</t>
    </rPh>
    <rPh sb="12" eb="14">
      <t>ヘイキン</t>
    </rPh>
    <rPh sb="14" eb="17">
      <t>ウリアゲダカ</t>
    </rPh>
    <phoneticPr fontId="5"/>
  </si>
  <si>
    <t>から</t>
    <phoneticPr fontId="5"/>
  </si>
  <si>
    <t>月の平均</t>
    <rPh sb="0" eb="1">
      <t>ツキ</t>
    </rPh>
    <rPh sb="2" eb="4">
      <t>ヘイキン</t>
    </rPh>
    <phoneticPr fontId="5"/>
  </si>
  <si>
    <t>減少率（（Ｂ―Ａ）／Ｂ）</t>
    <rPh sb="0" eb="3">
      <t>ゲンショウリツ</t>
    </rPh>
    <phoneticPr fontId="5"/>
  </si>
  <si>
    <t>％</t>
    <phoneticPr fontId="5"/>
  </si>
  <si>
    <t>規程された添付書類一式</t>
    <rPh sb="0" eb="2">
      <t>キテイ</t>
    </rPh>
    <rPh sb="5" eb="9">
      <t>テンプショルイ</t>
    </rPh>
    <rPh sb="9" eb="11">
      <t>イッシキ</t>
    </rPh>
    <phoneticPr fontId="5"/>
  </si>
  <si>
    <t>様式第１号の４の２【法人の場合】</t>
    <rPh sb="0" eb="2">
      <t>ヨウシキ</t>
    </rPh>
    <rPh sb="2" eb="3">
      <t>ダイ</t>
    </rPh>
    <rPh sb="4" eb="5">
      <t>ゴウ</t>
    </rPh>
    <rPh sb="10" eb="12">
      <t>ホウジン</t>
    </rPh>
    <rPh sb="13" eb="15">
      <t>バアイ</t>
    </rPh>
    <phoneticPr fontId="6"/>
  </si>
  <si>
    <t>直近決算期</t>
    <rPh sb="0" eb="5">
      <t>チョッキンケッサンキ</t>
    </rPh>
    <phoneticPr fontId="5"/>
  </si>
  <si>
    <t>月期</t>
    <rPh sb="0" eb="1">
      <t>ツキ</t>
    </rPh>
    <rPh sb="1" eb="2">
      <t>キ</t>
    </rPh>
    <phoneticPr fontId="5"/>
  </si>
  <si>
    <t>売上高　（Ａ）</t>
    <rPh sb="0" eb="3">
      <t>ウリアゲダカ</t>
    </rPh>
    <phoneticPr fontId="5"/>
  </si>
  <si>
    <t>営業利益（Ｂ）</t>
    <rPh sb="0" eb="4">
      <t>エイギョウリエキ</t>
    </rPh>
    <phoneticPr fontId="5"/>
  </si>
  <si>
    <t>営業利益（Ｂ）</t>
    <phoneticPr fontId="5"/>
  </si>
  <si>
    <t>（「売上高」-「売上原価」-「販売費及び一般管理費」）</t>
    <phoneticPr fontId="5"/>
  </si>
  <si>
    <t>＝</t>
    <phoneticPr fontId="5"/>
  </si>
  <si>
    <t>（Ｃ）</t>
    <phoneticPr fontId="5"/>
  </si>
  <si>
    <t>売上高（Ａ）</t>
    <rPh sb="0" eb="2">
      <t>ウリアゲ</t>
    </rPh>
    <rPh sb="2" eb="3">
      <t>ダカ</t>
    </rPh>
    <phoneticPr fontId="5"/>
  </si>
  <si>
    <t>（小数点以下切り上げ）</t>
    <rPh sb="1" eb="6">
      <t>ショウスウテンイカ</t>
    </rPh>
    <rPh sb="6" eb="7">
      <t>キ</t>
    </rPh>
    <rPh sb="8" eb="9">
      <t>ア</t>
    </rPh>
    <phoneticPr fontId="5"/>
  </si>
  <si>
    <t>（２）直近決算期の１期前の決算期の「売上高」及び「営業利益」</t>
    <phoneticPr fontId="5"/>
  </si>
  <si>
    <t>売上高　（Ｄ）</t>
    <rPh sb="0" eb="3">
      <t>ウリアゲダカ</t>
    </rPh>
    <phoneticPr fontId="5"/>
  </si>
  <si>
    <t>営業利益（Ｅ）</t>
    <rPh sb="0" eb="4">
      <t>エイギョウリエキ</t>
    </rPh>
    <phoneticPr fontId="5"/>
  </si>
  <si>
    <t>営業利益（Ｅ）</t>
    <phoneticPr fontId="5"/>
  </si>
  <si>
    <t>（Ｆ）</t>
    <phoneticPr fontId="5"/>
  </si>
  <si>
    <t>売上高（Ｄ）</t>
    <rPh sb="0" eb="2">
      <t>ウリアゲ</t>
    </rPh>
    <rPh sb="2" eb="3">
      <t>ダカ</t>
    </rPh>
    <phoneticPr fontId="5"/>
  </si>
  <si>
    <t>前の決算期を比較するものとします。</t>
  </si>
  <si>
    <t>（３）経営改善の必要性</t>
    <phoneticPr fontId="5"/>
  </si>
  <si>
    <r>
      <rPr>
        <u/>
        <sz val="12"/>
        <rFont val="ＭＳ 明朝"/>
        <family val="1"/>
        <charset val="128"/>
      </rPr>
      <t>直近決算期の「営業利益」（Ｂ）が前期の「営業利益」（Ｅ）より大きい場合のみ</t>
    </r>
    <r>
      <rPr>
        <sz val="12"/>
        <rFont val="ＭＳ 明朝"/>
        <family val="1"/>
        <charset val="128"/>
      </rPr>
      <t>、営業利益が</t>
    </r>
    <phoneticPr fontId="5"/>
  </si>
  <si>
    <t>増加している中でも経営改善が必要となっている具体的な理由等を記入。</t>
    <phoneticPr fontId="5"/>
  </si>
  <si>
    <t>様式第１号の４の３【個人事業主の場合】</t>
    <rPh sb="0" eb="2">
      <t>ヨウシキ</t>
    </rPh>
    <rPh sb="2" eb="3">
      <t>ダイ</t>
    </rPh>
    <rPh sb="4" eb="5">
      <t>ゴウ</t>
    </rPh>
    <rPh sb="10" eb="15">
      <t>コジンジギョウヌシ</t>
    </rPh>
    <rPh sb="16" eb="18">
      <t>バアイ</t>
    </rPh>
    <phoneticPr fontId="6"/>
  </si>
  <si>
    <t>売上金額（Ａ）</t>
    <rPh sb="0" eb="2">
      <t>ウリアゲ</t>
    </rPh>
    <rPh sb="2" eb="4">
      <t>キンガク</t>
    </rPh>
    <phoneticPr fontId="5"/>
  </si>
  <si>
    <t>差引金額（Ｂ）</t>
    <rPh sb="0" eb="1">
      <t>サ</t>
    </rPh>
    <phoneticPr fontId="5"/>
  </si>
  <si>
    <t>差引金額（Ｂ）</t>
    <rPh sb="0" eb="4">
      <t>サシヒキキンガク</t>
    </rPh>
    <phoneticPr fontId="5"/>
  </si>
  <si>
    <t>（「売上高」-「売上原価」-「経費」）</t>
    <rPh sb="15" eb="17">
      <t>ケイヒ</t>
    </rPh>
    <phoneticPr fontId="5"/>
  </si>
  <si>
    <t>売上金額（Ｄ）</t>
    <rPh sb="0" eb="2">
      <t>ウリアゲ</t>
    </rPh>
    <rPh sb="2" eb="4">
      <t>キンガク</t>
    </rPh>
    <phoneticPr fontId="5"/>
  </si>
  <si>
    <t>差引金額（Ｅ）</t>
    <rPh sb="0" eb="2">
      <t>サシヒキ</t>
    </rPh>
    <rPh sb="2" eb="4">
      <t>キンガク</t>
    </rPh>
    <phoneticPr fontId="5"/>
  </si>
  <si>
    <t>差引金額（Ｅ）</t>
    <rPh sb="0" eb="4">
      <t>サシヒキキンガク</t>
    </rPh>
    <phoneticPr fontId="5"/>
  </si>
  <si>
    <r>
      <rPr>
        <u/>
        <sz val="12"/>
        <rFont val="ＭＳ 明朝"/>
        <family val="1"/>
        <charset val="128"/>
      </rPr>
      <t>直近決算期の「差引金額」（Ｂ）が前期の「差引金額」（Ｅ）より大きい場合のみ</t>
    </r>
    <r>
      <rPr>
        <sz val="12"/>
        <rFont val="ＭＳ 明朝"/>
        <family val="1"/>
        <charset val="128"/>
      </rPr>
      <t>、営業利益が</t>
    </r>
    <rPh sb="7" eb="9">
      <t>サシヒキ</t>
    </rPh>
    <rPh sb="9" eb="11">
      <t>キンガク</t>
    </rPh>
    <rPh sb="20" eb="24">
      <t>サシヒキキンガク</t>
    </rPh>
    <phoneticPr fontId="5"/>
  </si>
  <si>
    <t>様式第１号の５</t>
    <rPh sb="0" eb="2">
      <t>ヨウシキ</t>
    </rPh>
    <rPh sb="2" eb="3">
      <t>ダイ</t>
    </rPh>
    <rPh sb="4" eb="5">
      <t>ゴウ</t>
    </rPh>
    <phoneticPr fontId="6"/>
  </si>
  <si>
    <t>フリガナ</t>
    <phoneticPr fontId="5"/>
  </si>
  <si>
    <t>生年月日</t>
    <rPh sb="0" eb="4">
      <t>セイネンガッピ</t>
    </rPh>
    <phoneticPr fontId="6"/>
  </si>
  <si>
    <t>西暦</t>
    <rPh sb="0" eb="2">
      <t>セイレキ</t>
    </rPh>
    <phoneticPr fontId="6"/>
  </si>
  <si>
    <t>日</t>
    <rPh sb="0" eb="1">
      <t>ヒ</t>
    </rPh>
    <phoneticPr fontId="5"/>
  </si>
  <si>
    <t>当社（私）は、補助金の交付の申請をするに当たって、下記のいずれにも該当しないことを誓約</t>
    <rPh sb="41" eb="43">
      <t>セイヤク</t>
    </rPh>
    <phoneticPr fontId="5"/>
  </si>
  <si>
    <t>いたします。この誓約が虚偽であり、又はこの誓約に反したことにより、当方が不利益を被ることとな
っても、異議は一切申し立てません。</t>
    <phoneticPr fontId="5"/>
  </si>
  <si>
    <t>記</t>
    <rPh sb="0" eb="1">
      <t>キ</t>
    </rPh>
    <phoneticPr fontId="5"/>
  </si>
  <si>
    <t>（１）</t>
    <phoneticPr fontId="5"/>
  </si>
  <si>
    <t>（２）</t>
    <phoneticPr fontId="5"/>
  </si>
  <si>
    <t>役員等が、自己、自社若しくは第三者の不正の利益を図る目的又は第三者に損害を加える目的をもって、暴力団又は暴力団員を利用するなどしているとき。</t>
    <phoneticPr fontId="5"/>
  </si>
  <si>
    <t>（３）</t>
    <phoneticPr fontId="5"/>
  </si>
  <si>
    <t>役員等が、暴力団又は暴力団員に対して、賃金等を供給し、又は便宜を供与するなど直接的あるいは積極的に暴力団の維持、運営に協力し、若しくは関与しているとき。</t>
    <phoneticPr fontId="5"/>
  </si>
  <si>
    <t>（４）</t>
    <phoneticPr fontId="5"/>
  </si>
  <si>
    <t>役員等が、暴力団又は暴力団員であることを知りながらこれと社会的に非難されるべき関係を有しているとき。</t>
    <phoneticPr fontId="5"/>
  </si>
  <si>
    <t>（５）</t>
    <phoneticPr fontId="5"/>
  </si>
  <si>
    <t>事業者名</t>
    <rPh sb="0" eb="4">
      <t>ジギョウシャメイ</t>
    </rPh>
    <phoneticPr fontId="5"/>
  </si>
  <si>
    <t>代表者名</t>
    <rPh sb="0" eb="3">
      <t>ダイヒョウシャ</t>
    </rPh>
    <rPh sb="3" eb="4">
      <t>メイ</t>
    </rPh>
    <phoneticPr fontId="5"/>
  </si>
  <si>
    <t>①申請日時点の従業員等の人数は何名ですか。（人数を記入願います。）</t>
    <phoneticPr fontId="5"/>
  </si>
  <si>
    <t>合計　　　　　</t>
    <phoneticPr fontId="5"/>
  </si>
  <si>
    <t>名　※申請日時点で従業員がいない場合は、⑥の項目に回答願います。</t>
  </si>
  <si>
    <t>内、役員(代表者除く)</t>
    <phoneticPr fontId="5"/>
  </si>
  <si>
    <t>名、正社員</t>
    <rPh sb="0" eb="1">
      <t>メイ</t>
    </rPh>
    <phoneticPr fontId="5"/>
  </si>
  <si>
    <t xml:space="preserve">名、非正規社員(アルバイト含む) </t>
    <rPh sb="0" eb="1">
      <t>メイ</t>
    </rPh>
    <phoneticPr fontId="5"/>
  </si>
  <si>
    <t>名</t>
    <rPh sb="0" eb="1">
      <t>メイ</t>
    </rPh>
    <phoneticPr fontId="5"/>
  </si>
  <si>
    <t>事業専従者</t>
  </si>
  <si>
    <t>②直近2年間で従業員等の賃上げの検討を行いましたか。（チェック欄☑に記入願います）</t>
    <phoneticPr fontId="5"/>
  </si>
  <si>
    <t>（１）直近2年間で賃上げを実施した（定期昇給を含む。）・・・・・・③の項目へ</t>
    <phoneticPr fontId="5"/>
  </si>
  <si>
    <t>（２）賃上げの検討を行い、実現に向けて経営改善等に着手した・・・④の項目へ</t>
    <phoneticPr fontId="5"/>
  </si>
  <si>
    <t>（３）基礎となる経営の安定化に向けて経営改善等に着手した・・・・⑤の項目へ</t>
    <phoneticPr fontId="5"/>
  </si>
  <si>
    <t>※今回再起支援補助金に申請する事業を上記（2）、（3）における経営改善等の取り組みに位置付けていた</t>
    <phoneticPr fontId="5"/>
  </si>
  <si>
    <t>　だいても結構です。</t>
    <phoneticPr fontId="5"/>
  </si>
  <si>
    <t>③実施した賃上げの内容について記入願います。（引き続き④の項目にも回答願います。）</t>
    <phoneticPr fontId="5"/>
  </si>
  <si>
    <r>
      <t>④現在検討中の賃上げの内容又は取り組みの内容について記入願います。</t>
    </r>
    <r>
      <rPr>
        <b/>
        <sz val="10"/>
        <rFont val="ＭＳ 明朝"/>
        <family val="1"/>
        <charset val="128"/>
      </rPr>
      <t>（質問は以上です）</t>
    </r>
    <phoneticPr fontId="5"/>
  </si>
  <si>
    <r>
      <t>⑤経営の安定化が実現した後、賃上げの検討を行う予定はありますか。</t>
    </r>
    <r>
      <rPr>
        <b/>
        <sz val="10"/>
        <rFont val="ＭＳ 明朝"/>
        <family val="1"/>
        <charset val="128"/>
      </rPr>
      <t>（質問は以上です。）</t>
    </r>
    <phoneticPr fontId="5"/>
  </si>
  <si>
    <t>（１）検討する</t>
    <rPh sb="3" eb="5">
      <t>ケントウ</t>
    </rPh>
    <phoneticPr fontId="5"/>
  </si>
  <si>
    <t>（２）検討する予定はない（理由：　　　　　　　　　　　　　　　　　　　　　　）</t>
    <rPh sb="3" eb="5">
      <t>ケントウ</t>
    </rPh>
    <rPh sb="7" eb="9">
      <t>ヨテイ</t>
    </rPh>
    <rPh sb="13" eb="15">
      <t>リユウ</t>
    </rPh>
    <phoneticPr fontId="5"/>
  </si>
  <si>
    <t>⑥今後、従業員等（アルバイト、事業専従者含む）を雇用する機会があれば、宮城県の最
　低賃金を超える賃金水準での雇用についても検討しますか。（質問は以上です。）</t>
    <rPh sb="42" eb="43">
      <t>テイ</t>
    </rPh>
    <phoneticPr fontId="5"/>
  </si>
  <si>
    <t>宮城県中小企業等再起支援事業申請書類チェック表</t>
    <phoneticPr fontId="5"/>
  </si>
  <si>
    <t>（各項目のチェックを行い、申請書類と一緒にご提出ください。）</t>
    <phoneticPr fontId="5"/>
  </si>
  <si>
    <t>←申請者は以下について確認し、了承の上、本補助金に申請します。（※チェックが無い場合、</t>
    <phoneticPr fontId="5"/>
  </si>
  <si>
    <t>　　補助金を受給できません。）</t>
    <phoneticPr fontId="5"/>
  </si>
  <si>
    <t>〇</t>
    <phoneticPr fontId="5"/>
  </si>
  <si>
    <t>本補助金はこの「実施の手引き」等に基づき、「予算の範囲内」で募集するため、結果的に申請された事業計</t>
    <rPh sb="0" eb="1">
      <t>ホン</t>
    </rPh>
    <rPh sb="41" eb="42">
      <t>サル</t>
    </rPh>
    <phoneticPr fontId="5"/>
  </si>
  <si>
    <t>画とおり採択することができない場合があります。その結果、万が一、申請者等に損失や不利益等が発生した</t>
    <rPh sb="0" eb="1">
      <t>ガ</t>
    </rPh>
    <phoneticPr fontId="5"/>
  </si>
  <si>
    <t>場合でも、補助金事務局で補償等を行うことはできませんので、その旨ご理解・ご了承の上、事業の実施や申</t>
    <rPh sb="48" eb="49">
      <t>サル</t>
    </rPh>
    <phoneticPr fontId="5"/>
  </si>
  <si>
    <t>請等についてご判断していただきますようお願いします。</t>
    <phoneticPr fontId="5"/>
  </si>
  <si>
    <r>
      <t>←申請者は以下のいずれかに該当します。</t>
    </r>
    <r>
      <rPr>
        <sz val="11"/>
        <rFont val="ＭＳ 明朝"/>
        <family val="1"/>
        <charset val="128"/>
      </rPr>
      <t>（※チェックが無い場合、補助金を受給できません。）</t>
    </r>
    <phoneticPr fontId="5"/>
  </si>
  <si>
    <t>（２）</t>
  </si>
  <si>
    <t>県内に主たる事務所を有し、一定の要件（※）を満たす特定非営利活動法人（NPO法人）</t>
    <phoneticPr fontId="5"/>
  </si>
  <si>
    <t>※特定非営利活動法人が対象となる場合の要件</t>
    <phoneticPr fontId="5"/>
  </si>
  <si>
    <t>①法人税法上の収益事業（法人税法施行令第5条に規定される34事業）に係る取組を行っていること。</t>
    <phoneticPr fontId="5"/>
  </si>
  <si>
    <t>中小企業支援法第2条第1項で規定される中小企業者のうち、第2号の2「サービス業」の常時使用する従業員</t>
    <phoneticPr fontId="5"/>
  </si>
  <si>
    <t>の基準以下（100人以下）の法人であること。</t>
    <phoneticPr fontId="5"/>
  </si>
  <si>
    <t>認定特定非営利活動法人でないこと</t>
    <phoneticPr fontId="5"/>
  </si>
  <si>
    <r>
      <t>←申請者は以下のいずれにも該当しません。</t>
    </r>
    <r>
      <rPr>
        <sz val="11"/>
        <rFont val="ＭＳ 明朝"/>
        <family val="1"/>
        <charset val="128"/>
      </rPr>
      <t>(※チェックが無い場合、補助金を受給できません。)</t>
    </r>
    <phoneticPr fontId="5"/>
  </si>
  <si>
    <t>風俗営業等の規制及び業務の適正化等に関する法律（昭和23年法律第122号）第2条第5項に規定す</t>
    <rPh sb="44" eb="46">
      <t>キテイ</t>
    </rPh>
    <phoneticPr fontId="5"/>
  </si>
  <si>
    <t>る「性風俗関連特殊営業」を営む者</t>
    <phoneticPr fontId="5"/>
  </si>
  <si>
    <t>社会福祉法人、一般・公益社団法人、一般・公益財団法人、医療法人、学校法人、宗教法人、系</t>
    <phoneticPr fontId="5"/>
  </si>
  <si>
    <t>統出荷による収入のみである個人農業者（個人の林業・水産業者についても同様）、農業組合法</t>
    <rPh sb="0" eb="1">
      <t>トウ</t>
    </rPh>
    <phoneticPr fontId="5"/>
  </si>
  <si>
    <t>人、任意団体、創業予定者</t>
    <rPh sb="0" eb="1">
      <t>ヒト</t>
    </rPh>
    <phoneticPr fontId="5"/>
  </si>
  <si>
    <t>みなし大企業（大企業である親会社から出資を受けているなど、実質的に大企業の支配下にある</t>
    <phoneticPr fontId="5"/>
  </si>
  <si>
    <t>会社）と認められる者</t>
    <phoneticPr fontId="5"/>
  </si>
  <si>
    <t>暴力団員による不当な行為の防止等に関する法律（平成3年法律第77号）に規定する暴力団又は</t>
    <phoneticPr fontId="5"/>
  </si>
  <si>
    <t>暴力団員等に該当する者</t>
    <phoneticPr fontId="5"/>
  </si>
  <si>
    <t>県税に未納がある者</t>
    <phoneticPr fontId="5"/>
  </si>
  <si>
    <t>←申請する事業は、国、県、市町村その他団体の他の補助金（例：持続化補助金、ものづくり</t>
    <rPh sb="18" eb="19">
      <t>タ</t>
    </rPh>
    <rPh sb="19" eb="21">
      <t>ダンタイ</t>
    </rPh>
    <phoneticPr fontId="5"/>
  </si>
  <si>
    <t>補助金)を受けて実施する事業ではない。(※チェックが無い場合、補助金を受給できません。)</t>
    <phoneticPr fontId="5"/>
  </si>
  <si>
    <t>申請書類送付前に、書類の有無を以下のチェックリストでご確認の上、必ず☑を入れてください。</t>
    <phoneticPr fontId="5"/>
  </si>
  <si>
    <t>申請書類の区分</t>
    <rPh sb="0" eb="4">
      <t>シンセイショルイ</t>
    </rPh>
    <rPh sb="5" eb="7">
      <t>クブン</t>
    </rPh>
    <phoneticPr fontId="5"/>
  </si>
  <si>
    <t>提出書類</t>
    <rPh sb="0" eb="2">
      <t>テイシュツ</t>
    </rPh>
    <rPh sb="2" eb="4">
      <t>ショルイ</t>
    </rPh>
    <phoneticPr fontId="5"/>
  </si>
  <si>
    <t>□</t>
    <phoneticPr fontId="5"/>
  </si>
  <si>
    <t>事業計画書（様式第1号の2）</t>
    <phoneticPr fontId="5"/>
  </si>
  <si>
    <t>明細書（別紙）</t>
    <phoneticPr fontId="5"/>
  </si>
  <si>
    <t>5(※)</t>
    <phoneticPr fontId="5"/>
  </si>
  <si>
    <t>①売上高等が30パーセント以上減少していることの報告書（様式第1号の4の1）</t>
    <phoneticPr fontId="5"/>
  </si>
  <si>
    <t>②売上営業利益率が減少していることの報告書（様式第1号の4の2【法人の場合】）</t>
    <phoneticPr fontId="5"/>
  </si>
  <si>
    <t>③売上営業利益率が減少していることの報告書（様式第1号の4の3【個人事業主の場合】）</t>
    <phoneticPr fontId="5"/>
  </si>
  <si>
    <t>申請書類チェック表（本紙）</t>
    <phoneticPr fontId="5"/>
  </si>
  <si>
    <t>※No.5：①～③のいずれかを提出ください。</t>
    <phoneticPr fontId="5"/>
  </si>
  <si>
    <t>１</t>
    <phoneticPr fontId="5"/>
  </si>
  <si>
    <t>２</t>
    <phoneticPr fontId="5"/>
  </si>
  <si>
    <t>宮城県知事　　　　　　殿</t>
    <rPh sb="3" eb="5">
      <t>チジ</t>
    </rPh>
    <rPh sb="11" eb="12">
      <t>ドノ</t>
    </rPh>
    <phoneticPr fontId="6"/>
  </si>
  <si>
    <t>１　補助事業の目的</t>
    <phoneticPr fontId="5"/>
  </si>
  <si>
    <t>２　補助金申請額</t>
    <phoneticPr fontId="16"/>
  </si>
  <si>
    <t>４　連絡先</t>
    <phoneticPr fontId="6"/>
  </si>
  <si>
    <t>１　１か月間の売上高等実績</t>
    <rPh sb="4" eb="6">
      <t>ゲツカン</t>
    </rPh>
    <rPh sb="7" eb="9">
      <t>ウリアゲ</t>
    </rPh>
    <rPh sb="9" eb="11">
      <t>ダカトウ</t>
    </rPh>
    <rPh sb="11" eb="13">
      <t>ジッセキ</t>
    </rPh>
    <phoneticPr fontId="5"/>
  </si>
  <si>
    <t>１　「売上高」及び「営業利益」の実績</t>
    <phoneticPr fontId="5"/>
  </si>
  <si>
    <t>（１）直近決算期の「売上高」及び「営業利益」</t>
    <phoneticPr fontId="5"/>
  </si>
  <si>
    <t>※（Ｃ）％＜（Ｆ）％になっていれば要件に該当。</t>
    <phoneticPr fontId="5"/>
  </si>
  <si>
    <t>※申請日以前の直近決算期に係る法人税確定申告書の提出が完了していない場合は、２期前と３期</t>
    <phoneticPr fontId="5"/>
  </si>
  <si>
    <r>
      <t>１　「売上金額」及び「差引金額」</t>
    </r>
    <r>
      <rPr>
        <sz val="10"/>
        <rFont val="ＭＳ 明朝"/>
        <family val="1"/>
        <charset val="128"/>
      </rPr>
      <t>（「売上原価」及び「経費」差引後）</t>
    </r>
    <r>
      <rPr>
        <sz val="12"/>
        <rFont val="ＭＳ 明朝"/>
        <family val="1"/>
        <charset val="128"/>
      </rPr>
      <t>の実績</t>
    </r>
    <rPh sb="34" eb="36">
      <t>ジッセキ</t>
    </rPh>
    <phoneticPr fontId="5"/>
  </si>
  <si>
    <t>３</t>
    <phoneticPr fontId="5"/>
  </si>
  <si>
    <t>４</t>
    <phoneticPr fontId="5"/>
  </si>
  <si>
    <t xml:space="preserve">法人等（個人又は法人をいう。）が、暴力団（暴力団員による不当な行為の防止等に関する法律（平成３年法律第77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
</t>
    <phoneticPr fontId="5"/>
  </si>
  <si>
    <t>補助金交付申請書（様式第1号）</t>
    <phoneticPr fontId="5"/>
  </si>
  <si>
    <t>収支予算書（様式第1号の3）</t>
    <rPh sb="2" eb="4">
      <t>ヨサン</t>
    </rPh>
    <rPh sb="4" eb="5">
      <t>ショ</t>
    </rPh>
    <phoneticPr fontId="5"/>
  </si>
  <si>
    <t>賃上げ環境の整備に向けた取り組みに係る調査票</t>
    <rPh sb="21" eb="22">
      <t>ヒョウ</t>
    </rPh>
    <phoneticPr fontId="5"/>
  </si>
  <si>
    <t>記</t>
    <rPh sb="0" eb="1">
      <t>シル</t>
    </rPh>
    <phoneticPr fontId="5"/>
  </si>
  <si>
    <t>様式第２号</t>
    <rPh sb="0" eb="2">
      <t>ヨウシキ</t>
    </rPh>
    <rPh sb="2" eb="3">
      <t>ダイ</t>
    </rPh>
    <rPh sb="4" eb="5">
      <t>ゴウ</t>
    </rPh>
    <phoneticPr fontId="5"/>
  </si>
  <si>
    <t>補助対象経費（A）：本補助金の対象となる経費の金額を記入してください。</t>
    <rPh sb="4" eb="6">
      <t>ケイヒ</t>
    </rPh>
    <phoneticPr fontId="5"/>
  </si>
  <si>
    <t>規定された添付書類一式</t>
    <rPh sb="0" eb="2">
      <t>キテイ</t>
    </rPh>
    <rPh sb="5" eb="9">
      <t>テンプショルイ</t>
    </rPh>
    <rPh sb="9" eb="11">
      <t>イッシキ</t>
    </rPh>
    <phoneticPr fontId="5"/>
  </si>
  <si>
    <t>賃上げ環境の整備に向けた取り組みに係る調査表（様式第2号）</t>
    <phoneticPr fontId="5"/>
  </si>
  <si>
    <t>●物価高騰又は令和７年米国の関税措置による経済変動で受けた影響を記入</t>
    <rPh sb="5" eb="6">
      <t>マタ</t>
    </rPh>
    <rPh sb="7" eb="9">
      <t>レイワ</t>
    </rPh>
    <rPh sb="10" eb="11">
      <t>ネン</t>
    </rPh>
    <rPh sb="11" eb="13">
      <t>ベイコク</t>
    </rPh>
    <rPh sb="14" eb="18">
      <t>カンゼイソチ</t>
    </rPh>
    <rPh sb="21" eb="25">
      <t>ケイザイヘンドウ</t>
    </rPh>
    <phoneticPr fontId="5"/>
  </si>
  <si>
    <t>　　当社（私）は、エネルギー価格等の物価高騰又は令和７年米国の関税措置による経済変動の影響に起因</t>
    <rPh sb="2" eb="4">
      <t>トウシャ</t>
    </rPh>
    <rPh sb="5" eb="6">
      <t>ワタシ</t>
    </rPh>
    <rPh sb="14" eb="17">
      <t>カカクトウ</t>
    </rPh>
    <rPh sb="18" eb="22">
      <t>ブッカコウトウ</t>
    </rPh>
    <rPh sb="22" eb="23">
      <t>マタ</t>
    </rPh>
    <rPh sb="24" eb="26">
      <t>レイワ</t>
    </rPh>
    <rPh sb="27" eb="28">
      <t>ネン</t>
    </rPh>
    <rPh sb="28" eb="30">
      <t>ベイコク</t>
    </rPh>
    <rPh sb="31" eb="35">
      <t>カンゼイソチ</t>
    </rPh>
    <rPh sb="38" eb="42">
      <t>ケイザイヘンドウ</t>
    </rPh>
    <rPh sb="43" eb="45">
      <t>エイキョウ</t>
    </rPh>
    <rPh sb="46" eb="48">
      <t>キイン</t>
    </rPh>
    <phoneticPr fontId="5"/>
  </si>
  <si>
    <t>　して、下記のとおり売上高が減少していることを報告します。</t>
    <rPh sb="23" eb="25">
      <t>ホウコク</t>
    </rPh>
    <phoneticPr fontId="5"/>
  </si>
  <si>
    <t>暴力団排除に関する誓約書</t>
    <phoneticPr fontId="5"/>
  </si>
  <si>
    <t>令和７年度宮城県中小企業等再起支援事業補助金交付申請書</t>
    <rPh sb="0" eb="2">
      <t>レイワ</t>
    </rPh>
    <rPh sb="3" eb="5">
      <t>ネンド</t>
    </rPh>
    <rPh sb="5" eb="13">
      <t>ミヤギケンチュウショウキギョウトウ</t>
    </rPh>
    <rPh sb="13" eb="19">
      <t>サイキシエンジギョウ</t>
    </rPh>
    <rPh sb="19" eb="22">
      <t>ホジョキン</t>
    </rPh>
    <rPh sb="22" eb="27">
      <t>コウフシンセイショ</t>
    </rPh>
    <phoneticPr fontId="5"/>
  </si>
  <si>
    <t>令和</t>
    <rPh sb="0" eb="2">
      <t>レイワ</t>
    </rPh>
    <phoneticPr fontId="5"/>
  </si>
  <si>
    <t>FAX番号</t>
    <rPh sb="3" eb="5">
      <t>バンゴウ</t>
    </rPh>
    <phoneticPr fontId="5"/>
  </si>
  <si>
    <t>担当者カナ</t>
    <rPh sb="0" eb="3">
      <t>タントウシャ</t>
    </rPh>
    <phoneticPr fontId="5"/>
  </si>
  <si>
    <r>
      <t>※事務局よりお電話にて確認させて頂く場合がございます。</t>
    </r>
    <r>
      <rPr>
        <u/>
        <sz val="11"/>
        <rFont val="ＭＳ 明朝"/>
        <family val="1"/>
        <charset val="128"/>
      </rPr>
      <t>日中連絡が可能な電話番号</t>
    </r>
    <r>
      <rPr>
        <sz val="11"/>
        <rFont val="ＭＳ 明朝"/>
        <family val="1"/>
        <charset val="128"/>
      </rPr>
      <t>をご入力ください。</t>
    </r>
    <rPh sb="7" eb="9">
      <t>デンワ</t>
    </rPh>
    <rPh sb="11" eb="13">
      <t>カクニン</t>
    </rPh>
    <rPh sb="16" eb="17">
      <t>イタダ</t>
    </rPh>
    <rPh sb="18" eb="20">
      <t>バアイ</t>
    </rPh>
    <rPh sb="27" eb="29">
      <t>ニッチュウ</t>
    </rPh>
    <rPh sb="29" eb="31">
      <t>レンラク</t>
    </rPh>
    <rPh sb="32" eb="34">
      <t>カノウ</t>
    </rPh>
    <rPh sb="35" eb="37">
      <t>デンワ</t>
    </rPh>
    <rPh sb="37" eb="39">
      <t>バンゴウ</t>
    </rPh>
    <rPh sb="41" eb="43">
      <t>ニュウリョク</t>
    </rPh>
    <phoneticPr fontId="5"/>
  </si>
  <si>
    <t>３　提出書類</t>
    <rPh sb="2" eb="4">
      <t>テイシュツ</t>
    </rPh>
    <phoneticPr fontId="5"/>
  </si>
  <si>
    <r>
      <t>※金額は、</t>
    </r>
    <r>
      <rPr>
        <u/>
        <sz val="12"/>
        <rFont val="ＭＳ 明朝"/>
        <family val="1"/>
        <charset val="128"/>
      </rPr>
      <t>消費税抜きの金額</t>
    </r>
    <r>
      <rPr>
        <sz val="12"/>
        <rFont val="ＭＳ 明朝"/>
        <family val="1"/>
        <charset val="128"/>
      </rPr>
      <t>を記入してください。</t>
    </r>
    <phoneticPr fontId="5"/>
  </si>
  <si>
    <r>
      <t>※金額は</t>
    </r>
    <r>
      <rPr>
        <u/>
        <sz val="12"/>
        <rFont val="ＭＳ 明朝"/>
        <family val="1"/>
        <charset val="128"/>
      </rPr>
      <t>消費税抜き</t>
    </r>
    <r>
      <rPr>
        <sz val="12"/>
        <rFont val="ＭＳ 明朝"/>
        <family val="1"/>
        <charset val="128"/>
      </rPr>
      <t>の金額を記入してください。</t>
    </r>
    <rPh sb="1" eb="3">
      <t>キンガク</t>
    </rPh>
    <rPh sb="4" eb="7">
      <t>ショウヒゼイ</t>
    </rPh>
    <rPh sb="7" eb="8">
      <t>ヌ</t>
    </rPh>
    <rPh sb="10" eb="12">
      <t>キンガク</t>
    </rPh>
    <rPh sb="13" eb="15">
      <t>キニュウ</t>
    </rPh>
    <phoneticPr fontId="5"/>
  </si>
  <si>
    <t>①広報費</t>
    <rPh sb="1" eb="4">
      <t>コウホウヒ</t>
    </rPh>
    <phoneticPr fontId="5"/>
  </si>
  <si>
    <t>②展示会等出展費</t>
    <rPh sb="1" eb="4">
      <t>テンジカイ</t>
    </rPh>
    <rPh sb="4" eb="5">
      <t>トウ</t>
    </rPh>
    <rPh sb="5" eb="8">
      <t>シュッテンヒ</t>
    </rPh>
    <phoneticPr fontId="5"/>
  </si>
  <si>
    <t>③開発費</t>
    <rPh sb="1" eb="4">
      <t>カイハツヒ</t>
    </rPh>
    <phoneticPr fontId="5"/>
  </si>
  <si>
    <t>④機械装置等費</t>
    <rPh sb="1" eb="5">
      <t>キカイソウチ</t>
    </rPh>
    <rPh sb="5" eb="6">
      <t>トウ</t>
    </rPh>
    <rPh sb="6" eb="7">
      <t>ヒ</t>
    </rPh>
    <phoneticPr fontId="5"/>
  </si>
  <si>
    <t>⑤外注費</t>
    <rPh sb="1" eb="4">
      <t>ガイチュウヒ</t>
    </rPh>
    <phoneticPr fontId="5"/>
  </si>
  <si>
    <t>アオバ　ジロウ</t>
    <phoneticPr fontId="5"/>
  </si>
  <si>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5"/>
  </si>
  <si>
    <t>申請者情報</t>
    <rPh sb="0" eb="2">
      <t>シンセイ</t>
    </rPh>
    <rPh sb="3" eb="5">
      <t>ジョウホウ</t>
    </rPh>
    <phoneticPr fontId="5"/>
  </si>
  <si>
    <t>↓水色のセルへ入力してください</t>
    <rPh sb="1" eb="3">
      <t>ミズイロ</t>
    </rPh>
    <rPh sb="7" eb="9">
      <t>ニュウリョク</t>
    </rPh>
    <phoneticPr fontId="5"/>
  </si>
  <si>
    <t>記入例・注意事項</t>
    <rPh sb="0" eb="2">
      <t>キニュウ</t>
    </rPh>
    <rPh sb="2" eb="3">
      <t>レイ</t>
    </rPh>
    <rPh sb="4" eb="6">
      <t>チュウイ</t>
    </rPh>
    <rPh sb="6" eb="8">
      <t>ジコウ</t>
    </rPh>
    <phoneticPr fontId="5"/>
  </si>
  <si>
    <t>令和7</t>
    <rPh sb="0" eb="2">
      <t>レイワ</t>
    </rPh>
    <phoneticPr fontId="5"/>
  </si>
  <si>
    <t>飲食業</t>
    <rPh sb="0" eb="3">
      <t>インショクギョウ</t>
    </rPh>
    <phoneticPr fontId="5"/>
  </si>
  <si>
    <t>1</t>
    <phoneticPr fontId="5"/>
  </si>
  <si>
    <t>申請年月日</t>
    <rPh sb="0" eb="2">
      <t>シンセイ</t>
    </rPh>
    <rPh sb="2" eb="4">
      <t>ネンゲツ</t>
    </rPh>
    <phoneticPr fontId="5"/>
  </si>
  <si>
    <t>月</t>
    <rPh sb="0" eb="1">
      <t>ガツ</t>
    </rPh>
    <phoneticPr fontId="5"/>
  </si>
  <si>
    <t>　日</t>
    <rPh sb="1" eb="2">
      <t>ニチ</t>
    </rPh>
    <phoneticPr fontId="5"/>
  </si>
  <si>
    <t>卸・小売業</t>
    <rPh sb="0" eb="1">
      <t>オロシ</t>
    </rPh>
    <rPh sb="2" eb="5">
      <t>コウリギョウ</t>
    </rPh>
    <phoneticPr fontId="5"/>
  </si>
  <si>
    <t>2</t>
    <phoneticPr fontId="5"/>
  </si>
  <si>
    <t>株式会社みやぎ</t>
    <rPh sb="0" eb="4">
      <t>カブシキガイシャ</t>
    </rPh>
    <phoneticPr fontId="5"/>
  </si>
  <si>
    <t>製造業</t>
    <rPh sb="0" eb="3">
      <t>セイゾウギョウ</t>
    </rPh>
    <phoneticPr fontId="5"/>
  </si>
  <si>
    <t>3</t>
    <phoneticPr fontId="5"/>
  </si>
  <si>
    <t>代表者の役職名</t>
    <rPh sb="0" eb="3">
      <t>ダイヒョウシャ</t>
    </rPh>
    <rPh sb="4" eb="6">
      <t>ヤクショク</t>
    </rPh>
    <rPh sb="6" eb="7">
      <t>メイ</t>
    </rPh>
    <phoneticPr fontId="5"/>
  </si>
  <si>
    <t>代表取締役社長</t>
    <rPh sb="0" eb="7">
      <t>ダイヒョウトリシマリヤクシャチョウ</t>
    </rPh>
    <phoneticPr fontId="5"/>
  </si>
  <si>
    <t>土木・建築業</t>
    <rPh sb="0" eb="2">
      <t>ドボク</t>
    </rPh>
    <rPh sb="3" eb="5">
      <t>ケンチク</t>
    </rPh>
    <rPh sb="5" eb="6">
      <t>ギョウ</t>
    </rPh>
    <phoneticPr fontId="5"/>
  </si>
  <si>
    <t>4</t>
  </si>
  <si>
    <t>代表者のフリガナ</t>
    <rPh sb="0" eb="3">
      <t>ダイヒョウシャ</t>
    </rPh>
    <phoneticPr fontId="5"/>
  </si>
  <si>
    <t>ミヤギ　タロウ</t>
    <phoneticPr fontId="5"/>
  </si>
  <si>
    <t>サービス業</t>
    <rPh sb="4" eb="5">
      <t>ギョウ</t>
    </rPh>
    <phoneticPr fontId="5"/>
  </si>
  <si>
    <t>5</t>
  </si>
  <si>
    <t>宮城　太郎</t>
    <rPh sb="0" eb="2">
      <t>ミヤギ</t>
    </rPh>
    <rPh sb="3" eb="5">
      <t>タロウ</t>
    </rPh>
    <phoneticPr fontId="5"/>
  </si>
  <si>
    <t>6</t>
  </si>
  <si>
    <t>7</t>
  </si>
  <si>
    <r>
      <t>代表者生年月日　</t>
    </r>
    <r>
      <rPr>
        <sz val="10"/>
        <color rgb="FFFF0000"/>
        <rFont val="BIZ UDP明朝 Medium"/>
        <family val="1"/>
        <charset val="128"/>
      </rPr>
      <t>※西暦</t>
    </r>
    <rPh sb="0" eb="3">
      <t>ダイヒョウシャ</t>
    </rPh>
    <rPh sb="3" eb="7">
      <t>セイネンガッピ</t>
    </rPh>
    <rPh sb="9" eb="11">
      <t>セイレキ</t>
    </rPh>
    <phoneticPr fontId="5"/>
  </si>
  <si>
    <t>8</t>
  </si>
  <si>
    <t>代表者性別</t>
    <rPh sb="0" eb="3">
      <t>ダイヒョウシャ</t>
    </rPh>
    <rPh sb="3" eb="5">
      <t>セイベツ</t>
    </rPh>
    <phoneticPr fontId="5"/>
  </si>
  <si>
    <r>
      <t>郵便番号　</t>
    </r>
    <r>
      <rPr>
        <sz val="10"/>
        <color rgb="FFFF0000"/>
        <rFont val="BIZ UDP明朝 Medium"/>
        <family val="1"/>
        <charset val="128"/>
      </rPr>
      <t>※ハイフン無し</t>
    </r>
    <rPh sb="0" eb="4">
      <t>ユウビンバンゴウ</t>
    </rPh>
    <rPh sb="10" eb="11">
      <t>ナ</t>
    </rPh>
    <phoneticPr fontId="5"/>
  </si>
  <si>
    <t>9801234</t>
    <phoneticPr fontId="5"/>
  </si>
  <si>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theme="1"/>
        <rFont val="BIZ UDP明朝 Medium"/>
        <family val="1"/>
        <charset val="128"/>
      </rPr>
      <t>※確定申告書類の住所と</t>
    </r>
    <r>
      <rPr>
        <u/>
        <sz val="10"/>
        <color theme="1"/>
        <rFont val="BIZ UDP明朝 Medium"/>
        <family val="1"/>
        <charset val="128"/>
      </rPr>
      <t>異なる場合</t>
    </r>
    <r>
      <rPr>
        <sz val="10"/>
        <color theme="1"/>
        <rFont val="BIZ UDP明朝 Medium"/>
        <family val="1"/>
        <charset val="128"/>
      </rPr>
      <t>は
　　法人概況説明書または住民票抄本の写
　　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64">
      <t>ホウジンガイキョウセツメイショ</t>
    </rPh>
    <rPh sb="67" eb="72">
      <t>ジュウミンヒョウショウホン</t>
    </rPh>
    <rPh sb="73" eb="74">
      <t>ウツ</t>
    </rPh>
    <rPh sb="79" eb="80">
      <t>カナラ</t>
    </rPh>
    <rPh sb="82" eb="84">
      <t>テイシュツ</t>
    </rPh>
    <phoneticPr fontId="5"/>
  </si>
  <si>
    <t>担当者名</t>
    <rPh sb="0" eb="2">
      <t>タントウ</t>
    </rPh>
    <rPh sb="2" eb="3">
      <t>シャ</t>
    </rPh>
    <rPh sb="3" eb="4">
      <t>メイ</t>
    </rPh>
    <phoneticPr fontId="5"/>
  </si>
  <si>
    <r>
      <t>メールアドレス　</t>
    </r>
    <r>
      <rPr>
        <sz val="10"/>
        <color rgb="FFFF0000"/>
        <rFont val="BIZ UDP明朝 Medium"/>
        <family val="1"/>
        <charset val="128"/>
      </rPr>
      <t>※半角</t>
    </r>
    <rPh sb="9" eb="11">
      <t>ハンカク</t>
    </rPh>
    <phoneticPr fontId="5"/>
  </si>
  <si>
    <t>miyagi@abcd.co.jp</t>
    <phoneticPr fontId="5"/>
  </si>
  <si>
    <t>業種</t>
    <rPh sb="0" eb="2">
      <t>ギョウシュ</t>
    </rPh>
    <phoneticPr fontId="5"/>
  </si>
  <si>
    <t>（プルダウンから選択してください）</t>
    <phoneticPr fontId="5"/>
  </si>
  <si>
    <t>✔</t>
    <phoneticPr fontId="5"/>
  </si>
  <si>
    <t>誓約事項</t>
    <rPh sb="0" eb="2">
      <t>セイヤク</t>
    </rPh>
    <rPh sb="2" eb="4">
      <t>ジコウ</t>
    </rPh>
    <phoneticPr fontId="5"/>
  </si>
  <si>
    <r>
      <t>内容確認のうえ</t>
    </r>
    <r>
      <rPr>
        <b/>
        <sz val="12"/>
        <color theme="0"/>
        <rFont val="Segoe UI Symbol"/>
        <family val="1"/>
      </rPr>
      <t>☑</t>
    </r>
    <r>
      <rPr>
        <b/>
        <sz val="12"/>
        <color theme="0"/>
        <rFont val="BIZ UDP明朝 Medium"/>
        <family val="1"/>
        <charset val="128"/>
      </rPr>
      <t>を入れてください</t>
    </r>
    <rPh sb="0" eb="2">
      <t>ナイヨウ</t>
    </rPh>
    <rPh sb="2" eb="4">
      <t>カクニン</t>
    </rPh>
    <rPh sb="9" eb="10">
      <t>イ</t>
    </rPh>
    <phoneticPr fontId="5"/>
  </si>
  <si>
    <t>当座</t>
    <rPh sb="0" eb="2">
      <t>トウザ</t>
    </rPh>
    <phoneticPr fontId="5"/>
  </si>
  <si>
    <r>
      <t xml:space="preserve">当社（私）は、補助金の交付の申請をするに当たって、下記のいずれにも該当しないことを誓約いたします。この誓約が虚偽であり、又はこの誓約に反したことにより、当方が不利益を被ることとなっても、異議は一切申し立てません。
</t>
    </r>
    <r>
      <rPr>
        <b/>
        <sz val="14"/>
        <color theme="1"/>
        <rFont val="BIZ UD明朝 Medium"/>
        <family val="1"/>
        <charset val="128"/>
      </rPr>
      <t>←</t>
    </r>
    <r>
      <rPr>
        <sz val="11"/>
        <color theme="1"/>
        <rFont val="BIZ UD明朝 Medium"/>
        <family val="1"/>
        <charset val="128"/>
      </rPr>
      <t>（※チェックが無い場合、補助金を受給できません。）</t>
    </r>
    <phoneticPr fontId="5"/>
  </si>
  <si>
    <t xml:space="preserve">チェック項目1
</t>
    <rPh sb="4" eb="6">
      <t>コウモク</t>
    </rPh>
    <phoneticPr fontId="5"/>
  </si>
  <si>
    <r>
      <t xml:space="preserve">申請者は以下について確認し、了承の上、本補助金に申請します。
</t>
    </r>
    <r>
      <rPr>
        <b/>
        <sz val="14"/>
        <color theme="1"/>
        <rFont val="BIZ UD明朝 Medium"/>
        <family val="1"/>
        <charset val="128"/>
      </rPr>
      <t>←</t>
    </r>
    <r>
      <rPr>
        <sz val="11"/>
        <color theme="1"/>
        <rFont val="BIZ UD明朝 Medium"/>
        <family val="1"/>
        <charset val="128"/>
      </rPr>
      <t>（※チェックが無い場合、補助金を受給できません。）</t>
    </r>
    <phoneticPr fontId="5"/>
  </si>
  <si>
    <t xml:space="preserve">チェック項目2
</t>
    <rPh sb="4" eb="6">
      <t>コウモク</t>
    </rPh>
    <phoneticPr fontId="5"/>
  </si>
  <si>
    <r>
      <t xml:space="preserve">申請者は以下のいずれかに該当します。
</t>
    </r>
    <r>
      <rPr>
        <b/>
        <sz val="14"/>
        <color theme="1"/>
        <rFont val="BIZ UD明朝 Medium"/>
        <family val="1"/>
        <charset val="128"/>
      </rPr>
      <t>←</t>
    </r>
    <r>
      <rPr>
        <sz val="11"/>
        <color theme="1"/>
        <rFont val="BIZ UD明朝 Medium"/>
        <family val="1"/>
        <charset val="128"/>
      </rPr>
      <t>（※チェックが無い場合、補助金を受給できません。）</t>
    </r>
    <phoneticPr fontId="5"/>
  </si>
  <si>
    <t xml:space="preserve">チェック項目3
</t>
    <rPh sb="4" eb="6">
      <t>コウモク</t>
    </rPh>
    <phoneticPr fontId="5"/>
  </si>
  <si>
    <r>
      <t xml:space="preserve">申請者は以下のいずれにも該当しません。
</t>
    </r>
    <r>
      <rPr>
        <b/>
        <sz val="14"/>
        <color theme="1"/>
        <rFont val="BIZ UD明朝 Medium"/>
        <family val="1"/>
        <charset val="128"/>
      </rPr>
      <t>←</t>
    </r>
    <r>
      <rPr>
        <sz val="11"/>
        <color theme="1"/>
        <rFont val="BIZ UD明朝 Medium"/>
        <family val="1"/>
        <charset val="128"/>
      </rPr>
      <t>（※チェックが無い場合、補助金を受給できません。）</t>
    </r>
    <phoneticPr fontId="5"/>
  </si>
  <si>
    <t>（1）風俗営業等の規制及び業務の適正化等に関する法律（昭和23年法律第122号）第2条第5項に規定する「性風俗関連特殊営業」を営む者
（2）社会福祉法人、一般・公益社団法人、一般・公益財団法人、医療法人、学校法人、宗教法人、系統出荷による収入のみである個人農業者
　　（個人の林業・水産業者についても同様）、農業組合法人、任意団体、創業予定者
（3）みなし大企業（大企業である親会社から出資を受けているなど、実質的に大企業の支配下にある会社）と認められる者
（4）暴力団員による不当な行為の防止等に関する法律（平成3年法律第77号）に規定する暴力団又は暴力団員等に該当する者
（5）県税に未納がある者</t>
    <phoneticPr fontId="5"/>
  </si>
  <si>
    <t xml:space="preserve">チェック項目4
</t>
    <rPh sb="4" eb="6">
      <t>コウモク</t>
    </rPh>
    <phoneticPr fontId="5"/>
  </si>
  <si>
    <r>
      <t xml:space="preserve">申請する事業は、国、県、市町村の他の補助金（例：持続化補助金、ものづくり補助金）を受けて実施する事業ではない。
</t>
    </r>
    <r>
      <rPr>
        <b/>
        <sz val="14"/>
        <color theme="1"/>
        <rFont val="BIZ UD明朝 Medium"/>
        <family val="1"/>
        <charset val="128"/>
      </rPr>
      <t>←</t>
    </r>
    <r>
      <rPr>
        <sz val="11"/>
        <color theme="1"/>
        <rFont val="BIZ UD明朝 Medium"/>
        <family val="1"/>
        <charset val="128"/>
      </rPr>
      <t>（※チェックが無い場合、補助金を受給できません。）</t>
    </r>
    <phoneticPr fontId="5"/>
  </si>
  <si>
    <t>➡「入力シート②」へ進んでください</t>
    <rPh sb="2" eb="4">
      <t>ニュウリョク</t>
    </rPh>
    <rPh sb="10" eb="11">
      <t>スス</t>
    </rPh>
    <phoneticPr fontId="5"/>
  </si>
  <si>
    <r>
      <t>法人番号　</t>
    </r>
    <r>
      <rPr>
        <sz val="10"/>
        <color rgb="FFFF0000"/>
        <rFont val="BIZ UDP明朝 Medium"/>
        <family val="1"/>
        <charset val="128"/>
      </rPr>
      <t>※法人の方のみ　※13桁</t>
    </r>
    <rPh sb="0" eb="4">
      <t>ホウジンバンゴウ</t>
    </rPh>
    <rPh sb="6" eb="8">
      <t>ホウジン</t>
    </rPh>
    <rPh sb="9" eb="10">
      <t>カタ</t>
    </rPh>
    <phoneticPr fontId="5"/>
  </si>
  <si>
    <t>担当者カナ</t>
    <rPh sb="0" eb="2">
      <t>タントウ</t>
    </rPh>
    <rPh sb="2" eb="3">
      <t>シャ</t>
    </rPh>
    <phoneticPr fontId="5"/>
  </si>
  <si>
    <t>0220001111</t>
    <phoneticPr fontId="5"/>
  </si>
  <si>
    <t>担当者電話番号　</t>
    <rPh sb="0" eb="3">
      <t>タントウシャ</t>
    </rPh>
    <rPh sb="3" eb="5">
      <t>デンワ</t>
    </rPh>
    <rPh sb="5" eb="7">
      <t>バンゴウ</t>
    </rPh>
    <phoneticPr fontId="5"/>
  </si>
  <si>
    <t>●事業計画について、記入例に沿ってご入力ください。</t>
    <rPh sb="1" eb="5">
      <t>ジギョウケイカク</t>
    </rPh>
    <rPh sb="10" eb="13">
      <t>キニュウレイ</t>
    </rPh>
    <rPh sb="14" eb="15">
      <t>ソ</t>
    </rPh>
    <rPh sb="18" eb="20">
      <t>ニュウリョク</t>
    </rPh>
    <phoneticPr fontId="5"/>
  </si>
  <si>
    <t>事業計画</t>
    <rPh sb="0" eb="2">
      <t>ジギョウ</t>
    </rPh>
    <rPh sb="2" eb="4">
      <t>ケイカク</t>
    </rPh>
    <phoneticPr fontId="5"/>
  </si>
  <si>
    <t>↓水色のセルへ入力してください</t>
    <phoneticPr fontId="5"/>
  </si>
  <si>
    <t>事業実施主体</t>
    <rPh sb="0" eb="6">
      <t>ジギョウジッシシュタイ</t>
    </rPh>
    <phoneticPr fontId="5"/>
  </si>
  <si>
    <t>株式会社みやぎ</t>
    <rPh sb="0" eb="4">
      <t>カブシキカイシャ</t>
    </rPh>
    <phoneticPr fontId="5"/>
  </si>
  <si>
    <t>居酒屋あおば　仙台市青葉区中央3丁目4-5</t>
    <rPh sb="0" eb="3">
      <t>イザカヤ</t>
    </rPh>
    <rPh sb="7" eb="10">
      <t>センダイシ</t>
    </rPh>
    <rPh sb="10" eb="13">
      <t>アオバク</t>
    </rPh>
    <rPh sb="13" eb="15">
      <t>チュウオウ</t>
    </rPh>
    <rPh sb="16" eb="18">
      <t>チョウメ</t>
    </rPh>
    <phoneticPr fontId="5"/>
  </si>
  <si>
    <t>●現状の課題</t>
    <rPh sb="1" eb="3">
      <t>ゲンジョウ</t>
    </rPh>
    <rPh sb="4" eb="6">
      <t>カダイ</t>
    </rPh>
    <phoneticPr fontId="5"/>
  </si>
  <si>
    <t>現状の業務を見直し、生産性を上げ原材料コスト以外のコストを下げる取り組みが必要である。</t>
    <rPh sb="0" eb="2">
      <t>ゲンジョウ</t>
    </rPh>
    <rPh sb="3" eb="5">
      <t>ギョウム</t>
    </rPh>
    <rPh sb="6" eb="8">
      <t>ミナオ</t>
    </rPh>
    <rPh sb="10" eb="13">
      <t>セイサンセイ</t>
    </rPh>
    <rPh sb="14" eb="15">
      <t>ア</t>
    </rPh>
    <rPh sb="16" eb="19">
      <t>ゲンザイリョウ</t>
    </rPh>
    <rPh sb="22" eb="24">
      <t>イガイ</t>
    </rPh>
    <rPh sb="29" eb="30">
      <t>サ</t>
    </rPh>
    <rPh sb="32" eb="33">
      <t>ト</t>
    </rPh>
    <rPh sb="34" eb="35">
      <t>ク</t>
    </rPh>
    <rPh sb="37" eb="39">
      <t>ヒツヨウ</t>
    </rPh>
    <phoneticPr fontId="5"/>
  </si>
  <si>
    <t>補助事業の目的</t>
    <rPh sb="0" eb="4">
      <t>ホジョジギョウ</t>
    </rPh>
    <rPh sb="5" eb="7">
      <t>モクテキ</t>
    </rPh>
    <phoneticPr fontId="5"/>
  </si>
  <si>
    <t xml:space="preserve">事業内容
</t>
    <rPh sb="0" eb="4">
      <t>ジギョウナイヨウ</t>
    </rPh>
    <phoneticPr fontId="5"/>
  </si>
  <si>
    <t>④原価抑制</t>
    <phoneticPr fontId="5"/>
  </si>
  <si>
    <t>期待される効果</t>
    <rPh sb="0" eb="2">
      <t>キタイ</t>
    </rPh>
    <rPh sb="5" eb="7">
      <t>コウカ</t>
    </rPh>
    <phoneticPr fontId="5"/>
  </si>
  <si>
    <t>・テイクアウト事業の展開、紙面およびグルメサイトでの告知による新規顧客獲得。
・業務システムの導入による在庫管理の効率化。</t>
    <rPh sb="7" eb="9">
      <t>ジギョウ</t>
    </rPh>
    <rPh sb="10" eb="12">
      <t>テンカイ</t>
    </rPh>
    <rPh sb="13" eb="15">
      <t>シメン</t>
    </rPh>
    <rPh sb="26" eb="28">
      <t>コクチ</t>
    </rPh>
    <rPh sb="31" eb="35">
      <t>シンキコキャク</t>
    </rPh>
    <rPh sb="35" eb="37">
      <t>カクトク</t>
    </rPh>
    <rPh sb="40" eb="42">
      <t>ギョウム</t>
    </rPh>
    <rPh sb="47" eb="49">
      <t>ドウニュウ</t>
    </rPh>
    <rPh sb="52" eb="56">
      <t>ザイコカンリ</t>
    </rPh>
    <rPh sb="57" eb="60">
      <t>コウリツカ</t>
    </rPh>
    <phoneticPr fontId="5"/>
  </si>
  <si>
    <t>事業目標</t>
    <rPh sb="0" eb="4">
      <t>ジギョウモクヒョウ</t>
    </rPh>
    <phoneticPr fontId="5"/>
  </si>
  <si>
    <t>来店客数：令和○年同月比○％
売上高　：令和○年同月比○％</t>
    <phoneticPr fontId="5"/>
  </si>
  <si>
    <t>システム納品/すべての支払い完了</t>
    <rPh sb="4" eb="6">
      <t>ノウヒン</t>
    </rPh>
    <rPh sb="11" eb="13">
      <t>シハラ</t>
    </rPh>
    <rPh sb="14" eb="16">
      <t>カンリョウ</t>
    </rPh>
    <phoneticPr fontId="5"/>
  </si>
  <si>
    <t>➡「別紙」へ進んでください</t>
    <rPh sb="2" eb="4">
      <t>ベッシ</t>
    </rPh>
    <phoneticPr fontId="5"/>
  </si>
  <si>
    <t>物価高騰等の影響で商品の値上げを行ったことにより、集客数が減少。売上並びに利益の減少に繋がった。</t>
    <rPh sb="0" eb="2">
      <t>ブッカ</t>
    </rPh>
    <rPh sb="2" eb="4">
      <t>コウトウ</t>
    </rPh>
    <rPh sb="4" eb="5">
      <t>トウ</t>
    </rPh>
    <rPh sb="6" eb="8">
      <t>エイキョウ</t>
    </rPh>
    <rPh sb="9" eb="11">
      <t>ショウヒン</t>
    </rPh>
    <rPh sb="12" eb="14">
      <t>ネア</t>
    </rPh>
    <rPh sb="16" eb="17">
      <t>オコナ</t>
    </rPh>
    <rPh sb="25" eb="28">
      <t>シュウキャクスウ</t>
    </rPh>
    <rPh sb="29" eb="31">
      <t>ゲンショウ</t>
    </rPh>
    <rPh sb="32" eb="34">
      <t>ウリアゲ</t>
    </rPh>
    <rPh sb="34" eb="35">
      <t>ナラ</t>
    </rPh>
    <rPh sb="37" eb="39">
      <t>リエキ</t>
    </rPh>
    <rPh sb="40" eb="42">
      <t>ゲンショウ</t>
    </rPh>
    <rPh sb="43" eb="44">
      <t>ツナ</t>
    </rPh>
    <phoneticPr fontId="5"/>
  </si>
  <si>
    <t>事業実施場所（屋号/住所）</t>
    <rPh sb="0" eb="6">
      <t>ジギョウジッシバショ</t>
    </rPh>
    <rPh sb="7" eb="9">
      <t>ヤゴウ</t>
    </rPh>
    <rPh sb="10" eb="12">
      <t>ジュウショ</t>
    </rPh>
    <phoneticPr fontId="5"/>
  </si>
  <si>
    <t>居酒屋せんだい　仙台市青葉区一番町1丁目2-3　仙台ビル4F</t>
    <rPh sb="0" eb="3">
      <t>イザカヤ</t>
    </rPh>
    <rPh sb="8" eb="11">
      <t>センダイシ</t>
    </rPh>
    <rPh sb="11" eb="14">
      <t>アオバク</t>
    </rPh>
    <rPh sb="14" eb="17">
      <t>イチバンチョウ</t>
    </rPh>
    <rPh sb="18" eb="20">
      <t>チョウメ</t>
    </rPh>
    <rPh sb="24" eb="26">
      <t>センダイ</t>
    </rPh>
    <phoneticPr fontId="5"/>
  </si>
  <si>
    <r>
      <t>1234567890123　</t>
    </r>
    <r>
      <rPr>
        <sz val="12"/>
        <color rgb="FFFF0000"/>
        <rFont val="BIZ UD明朝 Medium"/>
        <family val="1"/>
        <charset val="128"/>
      </rPr>
      <t>※13桁</t>
    </r>
    <rPh sb="17" eb="18">
      <t>ケタ</t>
    </rPh>
    <phoneticPr fontId="5"/>
  </si>
  <si>
    <r>
      <rPr>
        <sz val="12"/>
        <color theme="1"/>
        <rFont val="BIZ UD明朝 Medium"/>
        <family val="1"/>
        <charset val="128"/>
      </rPr>
      <t>宮城県仙台市青葉区１丁目２-３　あおばビル2F</t>
    </r>
    <r>
      <rPr>
        <sz val="12"/>
        <color rgb="FFFF0000"/>
        <rFont val="BIZ UD明朝 Medium"/>
        <family val="1"/>
        <charset val="128"/>
      </rPr>
      <t xml:space="preserve">
</t>
    </r>
    <r>
      <rPr>
        <sz val="10"/>
        <color theme="1"/>
        <rFont val="BIZ UD明朝 Medium"/>
        <family val="1"/>
        <charset val="128"/>
      </rPr>
      <t>　</t>
    </r>
    <r>
      <rPr>
        <sz val="10"/>
        <color rgb="FFFF0000"/>
        <rFont val="BIZ UD明朝 Medium"/>
        <family val="1"/>
        <charset val="128"/>
      </rPr>
      <t>※個人の方は住民票の住所を入力、法人の方は会社住所を入力
　※確定申告書類の住所と</t>
    </r>
    <r>
      <rPr>
        <u/>
        <sz val="10"/>
        <color rgb="FFFF0000"/>
        <rFont val="BIZ UD明朝 Medium"/>
        <family val="1"/>
        <charset val="128"/>
      </rPr>
      <t>異なる場合</t>
    </r>
    <r>
      <rPr>
        <sz val="10"/>
        <color rgb="FFFF0000"/>
        <rFont val="BIZ UD明朝 Medium"/>
        <family val="1"/>
        <charset val="128"/>
      </rPr>
      <t>は、法人概況説明書または住民票抄
　　本の写しを必ずご提出ください。</t>
    </r>
    <rPh sb="0" eb="3">
      <t>ミヤギケン</t>
    </rPh>
    <rPh sb="3" eb="6">
      <t>センダイシ</t>
    </rPh>
    <rPh sb="6" eb="9">
      <t>アオバク</t>
    </rPh>
    <rPh sb="10" eb="12">
      <t>チョウメ</t>
    </rPh>
    <phoneticPr fontId="5"/>
  </si>
  <si>
    <r>
      <t>旅館業</t>
    </r>
    <r>
      <rPr>
        <sz val="12"/>
        <color rgb="FFFF0000"/>
        <rFont val="BIZ UD明朝 Medium"/>
        <family val="1"/>
        <charset val="128"/>
      </rPr>
      <t>（上記で「その他」を選択した方のみ入力して下さい）</t>
    </r>
    <rPh sb="0" eb="3">
      <t>リョカンギョウ</t>
    </rPh>
    <rPh sb="4" eb="6">
      <t>ジョウキ</t>
    </rPh>
    <rPh sb="10" eb="11">
      <t>タ</t>
    </rPh>
    <rPh sb="13" eb="15">
      <t>センタク</t>
    </rPh>
    <rPh sb="17" eb="18">
      <t>カタ</t>
    </rPh>
    <rPh sb="20" eb="22">
      <t>ニュウリョク</t>
    </rPh>
    <rPh sb="24" eb="25">
      <t>クダ</t>
    </rPh>
    <phoneticPr fontId="5"/>
  </si>
  <si>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5"/>
  </si>
  <si>
    <r>
      <rPr>
        <sz val="12"/>
        <color rgb="FFFF0000"/>
        <rFont val="BIZ UD明朝 Medium"/>
        <family val="1"/>
        <charset val="128"/>
      </rPr>
      <t>※申請物に沿って、該当する事業内容に</t>
    </r>
    <r>
      <rPr>
        <sz val="12"/>
        <color rgb="FFFF0000"/>
        <rFont val="Segoe UI Symbol"/>
        <family val="1"/>
      </rPr>
      <t>✔</t>
    </r>
    <r>
      <rPr>
        <sz val="12"/>
        <color rgb="FFFF0000"/>
        <rFont val="BIZ UD明朝 Medium"/>
        <family val="1"/>
        <charset val="128"/>
      </rPr>
      <t>を入れて下さい。
　（複数選択可）</t>
    </r>
    <rPh sb="1" eb="4">
      <t>シンセイブツ</t>
    </rPh>
    <rPh sb="5" eb="6">
      <t>ソ</t>
    </rPh>
    <rPh sb="9" eb="11">
      <t>ガイトウ</t>
    </rPh>
    <rPh sb="13" eb="17">
      <t>ジギョウナイヨウ</t>
    </rPh>
    <rPh sb="20" eb="21">
      <t>イ</t>
    </rPh>
    <rPh sb="23" eb="24">
      <t>クダ</t>
    </rPh>
    <rPh sb="30" eb="32">
      <t>フクスウ</t>
    </rPh>
    <rPh sb="32" eb="35">
      <t>センタクカ</t>
    </rPh>
    <phoneticPr fontId="5"/>
  </si>
  <si>
    <t>補助事業の実施期間</t>
    <rPh sb="0" eb="2">
      <t>ホジョ</t>
    </rPh>
    <rPh sb="2" eb="4">
      <t>ジギョウ</t>
    </rPh>
    <rPh sb="5" eb="7">
      <t>ジッシ</t>
    </rPh>
    <rPh sb="7" eb="9">
      <t>キカン</t>
    </rPh>
    <phoneticPr fontId="5"/>
  </si>
  <si>
    <t>完了予定日</t>
    <rPh sb="0" eb="5">
      <t>カンリョウヨテイビ</t>
    </rPh>
    <phoneticPr fontId="5"/>
  </si>
  <si>
    <t>（プルダウンから月日を選択してください）</t>
    <phoneticPr fontId="5"/>
  </si>
  <si>
    <t>（プルダウンから月日を選択してください）</t>
    <rPh sb="8" eb="10">
      <t>ツキヒ</t>
    </rPh>
    <rPh sb="11" eb="13">
      <t>センタク</t>
    </rPh>
    <phoneticPr fontId="5"/>
  </si>
  <si>
    <t>●申請金額について、記入例に沿ってご入力ください。</t>
    <rPh sb="1" eb="5">
      <t>シンセイキンガク</t>
    </rPh>
    <rPh sb="10" eb="13">
      <t>キニュウレイ</t>
    </rPh>
    <rPh sb="14" eb="15">
      <t>ソ</t>
    </rPh>
    <rPh sb="18" eb="20">
      <t>ニュウリョク</t>
    </rPh>
    <phoneticPr fontId="5"/>
  </si>
  <si>
    <t>※自動計算につき　入力不要です</t>
    <rPh sb="1" eb="5">
      <t>ジドウケイサン</t>
    </rPh>
    <rPh sb="9" eb="11">
      <t>ニュウリョク</t>
    </rPh>
    <rPh sb="11" eb="13">
      <t>フヨウ</t>
    </rPh>
    <phoneticPr fontId="5"/>
  </si>
  <si>
    <r>
      <t>自己資金</t>
    </r>
    <r>
      <rPr>
        <sz val="12"/>
        <color rgb="FFFF0000"/>
        <rFont val="BIZ UDP明朝 Medium"/>
        <family val="1"/>
        <charset val="128"/>
      </rPr>
      <t>（C）</t>
    </r>
    <rPh sb="0" eb="4">
      <t>ジコシキン</t>
    </rPh>
    <phoneticPr fontId="5"/>
  </si>
  <si>
    <t>➡「入力シート④」へ進んでください</t>
    <rPh sb="2" eb="4">
      <t>ニュウリョク</t>
    </rPh>
    <rPh sb="10" eb="11">
      <t>スス</t>
    </rPh>
    <phoneticPr fontId="5"/>
  </si>
  <si>
    <t>計　　（Ｂ）＋（Ｃ）</t>
    <rPh sb="0" eb="1">
      <t>ケイ</t>
    </rPh>
    <phoneticPr fontId="5"/>
  </si>
  <si>
    <t>●売上高または売上営業利益率の減少についてご記入ください。　</t>
    <rPh sb="1" eb="3">
      <t>ウリアゲ</t>
    </rPh>
    <rPh sb="3" eb="4">
      <t>ダカ</t>
    </rPh>
    <rPh sb="7" eb="9">
      <t>ウリアゲ</t>
    </rPh>
    <rPh sb="9" eb="14">
      <t>エイギョウリエキリツ</t>
    </rPh>
    <rPh sb="15" eb="17">
      <t>ゲンショウ</t>
    </rPh>
    <rPh sb="22" eb="24">
      <t>キニュウ</t>
    </rPh>
    <phoneticPr fontId="5"/>
  </si>
  <si>
    <t>売上高等が30パーセント以上減少していることの報告書　</t>
    <rPh sb="0" eb="2">
      <t>ウリアゲ</t>
    </rPh>
    <rPh sb="2" eb="3">
      <t>ダカ</t>
    </rPh>
    <rPh sb="3" eb="4">
      <t>トウ</t>
    </rPh>
    <rPh sb="12" eb="14">
      <t>イジョウ</t>
    </rPh>
    <rPh sb="14" eb="16">
      <t>ゲンショウ</t>
    </rPh>
    <rPh sb="23" eb="26">
      <t>ホウコクショ</t>
    </rPh>
    <phoneticPr fontId="5"/>
  </si>
  <si>
    <t>項目</t>
    <rPh sb="0" eb="2">
      <t>コウモク</t>
    </rPh>
    <phoneticPr fontId="5"/>
  </si>
  <si>
    <r>
      <t xml:space="preserve">減少月
</t>
    </r>
    <r>
      <rPr>
        <b/>
        <sz val="12"/>
        <color theme="1"/>
        <rFont val="BIZ UDP明朝 Medium"/>
        <family val="1"/>
        <charset val="128"/>
      </rPr>
      <t>（A）</t>
    </r>
    <rPh sb="0" eb="3">
      <t>ゲンショウヅキ</t>
    </rPh>
    <phoneticPr fontId="5"/>
  </si>
  <si>
    <t>１か月間の売上髙等実績（A）</t>
    <rPh sb="2" eb="3">
      <t>ゲツ</t>
    </rPh>
    <rPh sb="3" eb="4">
      <t>カン</t>
    </rPh>
    <rPh sb="5" eb="7">
      <t>ウリアゲ</t>
    </rPh>
    <rPh sb="7" eb="8">
      <t>タカ</t>
    </rPh>
    <rPh sb="8" eb="9">
      <t>トウ</t>
    </rPh>
    <rPh sb="9" eb="11">
      <t>ジッセキ</t>
    </rPh>
    <phoneticPr fontId="5"/>
  </si>
  <si>
    <t>（プルダウンから選択してください）</t>
    <rPh sb="8" eb="10">
      <t>センタク</t>
    </rPh>
    <phoneticPr fontId="5"/>
  </si>
  <si>
    <t>平成</t>
    <rPh sb="0" eb="2">
      <t>ヘイセイ</t>
    </rPh>
    <phoneticPr fontId="5"/>
  </si>
  <si>
    <r>
      <t xml:space="preserve">比較月
</t>
    </r>
    <r>
      <rPr>
        <b/>
        <sz val="12"/>
        <color theme="1"/>
        <rFont val="BIZ UDP明朝 Medium"/>
        <family val="1"/>
        <charset val="128"/>
      </rPr>
      <t>（B）</t>
    </r>
    <rPh sb="0" eb="3">
      <t>ヒカクヅキ</t>
    </rPh>
    <phoneticPr fontId="5"/>
  </si>
  <si>
    <t>※（A）と（B）は同月になるようご選択ください</t>
    <rPh sb="9" eb="10">
      <t>オナ</t>
    </rPh>
    <rPh sb="10" eb="11">
      <t>ツキ</t>
    </rPh>
    <rPh sb="17" eb="19">
      <t>センタク</t>
    </rPh>
    <phoneticPr fontId="5"/>
  </si>
  <si>
    <t>　減少率（（B-A）/B）</t>
    <rPh sb="1" eb="4">
      <t>ゲンショウリツ</t>
    </rPh>
    <phoneticPr fontId="5"/>
  </si>
  <si>
    <t>※（（B-A）/B）にてご算出ください。</t>
    <phoneticPr fontId="5"/>
  </si>
  <si>
    <r>
      <t>※</t>
    </r>
    <r>
      <rPr>
        <b/>
        <u/>
        <sz val="12"/>
        <color rgb="FFFF0000"/>
        <rFont val="BIZ UD明朝 Medium"/>
        <family val="1"/>
        <charset val="128"/>
      </rPr>
      <t>該当する方のみ</t>
    </r>
    <r>
      <rPr>
        <sz val="12"/>
        <color rgb="FFFF0000"/>
        <rFont val="BIZ UD明朝 Medium"/>
        <family val="1"/>
        <charset val="128"/>
      </rPr>
      <t>、</t>
    </r>
    <r>
      <rPr>
        <sz val="12"/>
        <color rgb="FFFF0000"/>
        <rFont val="Segoe UI Symbol"/>
        <family val="1"/>
      </rPr>
      <t>☑</t>
    </r>
    <r>
      <rPr>
        <sz val="12"/>
        <color rgb="FFFF0000"/>
        <rFont val="BIZ UD明朝 Medium"/>
        <family val="1"/>
        <charset val="128"/>
      </rPr>
      <t>の上、以下を記入してください</t>
    </r>
    <rPh sb="5" eb="6">
      <t>カタ</t>
    </rPh>
    <phoneticPr fontId="5"/>
  </si>
  <si>
    <t>令和7年4月</t>
    <rPh sb="0" eb="2">
      <t>レイワ</t>
    </rPh>
    <rPh sb="3" eb="4">
      <t>ネン</t>
    </rPh>
    <rPh sb="5" eb="6">
      <t>ツキ</t>
    </rPh>
    <phoneticPr fontId="5"/>
  </si>
  <si>
    <t>任意の連続する３か月間の平均売上高</t>
    <phoneticPr fontId="5"/>
  </si>
  <si>
    <t>令和7年5月</t>
    <rPh sb="0" eb="2">
      <t>レイワ</t>
    </rPh>
    <rPh sb="3" eb="4">
      <t>ネン</t>
    </rPh>
    <rPh sb="5" eb="6">
      <t>ツキ</t>
    </rPh>
    <phoneticPr fontId="5"/>
  </si>
  <si>
    <t>　比較月</t>
    <rPh sb="1" eb="3">
      <t>ヒカク</t>
    </rPh>
    <rPh sb="3" eb="4">
      <t>ヅキ</t>
    </rPh>
    <phoneticPr fontId="5"/>
  </si>
  <si>
    <t>令和</t>
    <rPh sb="0" eb="2">
      <t>レイワ</t>
    </rPh>
    <phoneticPr fontId="5"/>
  </si>
  <si>
    <t>月から</t>
    <rPh sb="0" eb="1">
      <t>ツキ</t>
    </rPh>
    <phoneticPr fontId="5"/>
  </si>
  <si>
    <t>月までの平均</t>
    <rPh sb="0" eb="1">
      <t>ツキ</t>
    </rPh>
    <rPh sb="4" eb="6">
      <t>ヘイキン</t>
    </rPh>
    <phoneticPr fontId="5"/>
  </si>
  <si>
    <t>令和7年6月</t>
    <rPh sb="0" eb="2">
      <t>レイワ</t>
    </rPh>
    <rPh sb="3" eb="4">
      <t>ネン</t>
    </rPh>
    <rPh sb="5" eb="6">
      <t>ツキ</t>
    </rPh>
    <phoneticPr fontId="5"/>
  </si>
  <si>
    <t>　平均売上高（Ｂ）</t>
    <rPh sb="1" eb="3">
      <t>ヘイキン</t>
    </rPh>
    <rPh sb="3" eb="5">
      <t>ウリアゲ</t>
    </rPh>
    <rPh sb="5" eb="6">
      <t>ダカ</t>
    </rPh>
    <phoneticPr fontId="5"/>
  </si>
  <si>
    <t>※（（B-A）/B）にてご算出ください。</t>
    <rPh sb="13" eb="15">
      <t>サンシュツ</t>
    </rPh>
    <phoneticPr fontId="5"/>
  </si>
  <si>
    <t>➡「入力シート⑤」へ進んでください</t>
    <rPh sb="2" eb="4">
      <t>ニュウリョク</t>
    </rPh>
    <rPh sb="10" eb="11">
      <t>スス</t>
    </rPh>
    <phoneticPr fontId="5"/>
  </si>
  <si>
    <t>（1）</t>
    <phoneticPr fontId="5"/>
  </si>
  <si>
    <t>直近決算期</t>
    <rPh sb="0" eb="2">
      <t>チョッキン</t>
    </rPh>
    <rPh sb="2" eb="5">
      <t>ケッサンキ</t>
    </rPh>
    <phoneticPr fontId="5"/>
  </si>
  <si>
    <t>直近決算期の売上高（A）</t>
    <rPh sb="0" eb="5">
      <t>チョッキンケッサンキ</t>
    </rPh>
    <rPh sb="6" eb="9">
      <t>ウリアゲダカ</t>
    </rPh>
    <phoneticPr fontId="5"/>
  </si>
  <si>
    <t>直近決算期の営業利益（Ｂ）</t>
    <rPh sb="0" eb="5">
      <t>チョッキンケッサンキ</t>
    </rPh>
    <rPh sb="6" eb="10">
      <t>エイギョウリエキ</t>
    </rPh>
    <phoneticPr fontId="5"/>
  </si>
  <si>
    <t>※「売上高」-「売上原価」-「販売費及び一般管理費」</t>
    <rPh sb="2" eb="5">
      <t>ウリアゲダカ</t>
    </rPh>
    <rPh sb="8" eb="12">
      <t>ウリアゲゲンカ</t>
    </rPh>
    <rPh sb="15" eb="18">
      <t>ハンバイヒ</t>
    </rPh>
    <rPh sb="18" eb="19">
      <t>オヨ</t>
    </rPh>
    <rPh sb="20" eb="25">
      <t>イッパンカンリヒ</t>
    </rPh>
    <phoneticPr fontId="5"/>
  </si>
  <si>
    <t>※小数点切り上げ</t>
    <rPh sb="1" eb="4">
      <t>ショウスウテン</t>
    </rPh>
    <rPh sb="4" eb="5">
      <t>キ</t>
    </rPh>
    <rPh sb="6" eb="7">
      <t>ア</t>
    </rPh>
    <phoneticPr fontId="5"/>
  </si>
  <si>
    <t>(自動計算につき入力不要)</t>
    <rPh sb="1" eb="5">
      <t>ジドウケイサン</t>
    </rPh>
    <rPh sb="8" eb="10">
      <t>ニュウリョク</t>
    </rPh>
    <rPh sb="10" eb="12">
      <t>フヨウ</t>
    </rPh>
    <phoneticPr fontId="5"/>
  </si>
  <si>
    <t>（2）</t>
    <phoneticPr fontId="5"/>
  </si>
  <si>
    <t>１期前の決算期の売上高（Ｄ）</t>
    <rPh sb="1" eb="2">
      <t>キ</t>
    </rPh>
    <rPh sb="2" eb="3">
      <t>マエ</t>
    </rPh>
    <rPh sb="4" eb="7">
      <t>ケッサンキ</t>
    </rPh>
    <rPh sb="8" eb="10">
      <t>ウリアゲ</t>
    </rPh>
    <rPh sb="10" eb="11">
      <t>ダカ</t>
    </rPh>
    <phoneticPr fontId="5"/>
  </si>
  <si>
    <t>１期前の決算期の営業利益（Ｅ）</t>
    <rPh sb="1" eb="2">
      <t>キ</t>
    </rPh>
    <rPh sb="2" eb="3">
      <t>マエ</t>
    </rPh>
    <rPh sb="4" eb="7">
      <t>ケッサンキ</t>
    </rPh>
    <rPh sb="8" eb="12">
      <t>エイギョウリエキ</t>
    </rPh>
    <phoneticPr fontId="5"/>
  </si>
  <si>
    <t>１期前の決算期の営業利益率（Ｆ）</t>
    <rPh sb="1" eb="2">
      <t>キ</t>
    </rPh>
    <rPh sb="2" eb="3">
      <t>マエ</t>
    </rPh>
    <rPh sb="4" eb="7">
      <t>ケッサンキ</t>
    </rPh>
    <rPh sb="8" eb="12">
      <t>エイギョウリエキ</t>
    </rPh>
    <rPh sb="12" eb="13">
      <t>リツ</t>
    </rPh>
    <phoneticPr fontId="5"/>
  </si>
  <si>
    <t>（3）</t>
    <phoneticPr fontId="5"/>
  </si>
  <si>
    <t>経営改善の必要性</t>
    <rPh sb="0" eb="2">
      <t>ケイエイ</t>
    </rPh>
    <rPh sb="2" eb="4">
      <t>カイゼン</t>
    </rPh>
    <rPh sb="5" eb="8">
      <t>ヒツヨウセイ</t>
    </rPh>
    <phoneticPr fontId="5"/>
  </si>
  <si>
    <r>
      <t>直近決算期の「営業利益」（Ｂ）が前期の「営業利益」（Ｅ）より</t>
    </r>
    <r>
      <rPr>
        <b/>
        <u/>
        <sz val="12"/>
        <color theme="1"/>
        <rFont val="BIZ UDP明朝 Medium"/>
        <family val="1"/>
        <charset val="128"/>
      </rPr>
      <t>大きい場合のみ</t>
    </r>
    <r>
      <rPr>
        <sz val="12"/>
        <color theme="1"/>
        <rFont val="BIZ UDP明朝 Medium"/>
        <family val="1"/>
        <charset val="128"/>
      </rPr>
      <t>、営業利益が増加している中でも経営改善が必要となっている具体的な理由等を記入。</t>
    </r>
    <phoneticPr fontId="5"/>
  </si>
  <si>
    <t>売上営業利益率が減少していることの報告書（個人事業主）</t>
    <rPh sb="0" eb="2">
      <t>ウリアゲ</t>
    </rPh>
    <rPh sb="2" eb="4">
      <t>エイギョウ</t>
    </rPh>
    <rPh sb="4" eb="7">
      <t>リエキリツ</t>
    </rPh>
    <rPh sb="8" eb="10">
      <t>ゲンショウ</t>
    </rPh>
    <rPh sb="17" eb="20">
      <t>ホウコクショ</t>
    </rPh>
    <rPh sb="21" eb="26">
      <t>コジンジギョウヌシ</t>
    </rPh>
    <phoneticPr fontId="5"/>
  </si>
  <si>
    <t>※「売上原価」及び「経費」差引後</t>
    <rPh sb="2" eb="6">
      <t>ウリアゲゲンカ</t>
    </rPh>
    <rPh sb="7" eb="8">
      <t>オヨ</t>
    </rPh>
    <rPh sb="10" eb="12">
      <t>ケイヒ</t>
    </rPh>
    <rPh sb="13" eb="16">
      <t>サシヒキゴ</t>
    </rPh>
    <phoneticPr fontId="5"/>
  </si>
  <si>
    <r>
      <t>直近決算期の「差引金額」（Ｂ）が前期の「差引金額」（Ｅ）より</t>
    </r>
    <r>
      <rPr>
        <b/>
        <u/>
        <sz val="12"/>
        <color theme="1"/>
        <rFont val="BIZ UDP明朝 Medium"/>
        <family val="1"/>
        <charset val="128"/>
      </rPr>
      <t>大きい場合のみ</t>
    </r>
    <r>
      <rPr>
        <sz val="12"/>
        <color theme="1"/>
        <rFont val="BIZ UDP明朝 Medium"/>
        <family val="1"/>
        <charset val="128"/>
      </rPr>
      <t>、営業利益が増加している中でも経営改善が必要となっている具体的な理由等を記入。</t>
    </r>
    <rPh sb="7" eb="11">
      <t>サシヒキキンガク</t>
    </rPh>
    <rPh sb="20" eb="24">
      <t>サシヒキキンガク</t>
    </rPh>
    <phoneticPr fontId="5"/>
  </si>
  <si>
    <t>はじめに</t>
    <phoneticPr fontId="5"/>
  </si>
  <si>
    <t>青色のシート</t>
    <rPh sb="0" eb="2">
      <t>アオイロ</t>
    </rPh>
    <phoneticPr fontId="5"/>
  </si>
  <si>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5"/>
  </si>
  <si>
    <t>赤色のシート</t>
    <rPh sb="0" eb="2">
      <t>アカイロ</t>
    </rPh>
    <phoneticPr fontId="5"/>
  </si>
  <si>
    <t>➡印刷用のシートになります。入力シートの情報が自動で反映されます。</t>
    <rPh sb="23" eb="25">
      <t>ジドウ</t>
    </rPh>
    <phoneticPr fontId="5"/>
  </si>
  <si>
    <t>申請内容について入力</t>
    <rPh sb="0" eb="4">
      <t>シンセイナイヨウ</t>
    </rPh>
    <rPh sb="8" eb="10">
      <t>ニュウリョク</t>
    </rPh>
    <phoneticPr fontId="5"/>
  </si>
  <si>
    <t>入力内容の確認</t>
    <rPh sb="0" eb="4">
      <t>ニュウリョクナイヨウ</t>
    </rPh>
    <rPh sb="5" eb="7">
      <t>カクニン</t>
    </rPh>
    <phoneticPr fontId="5"/>
  </si>
  <si>
    <t>申請書類の出力</t>
    <rPh sb="0" eb="4">
      <t>シンセイショルイ</t>
    </rPh>
    <rPh sb="5" eb="7">
      <t>シュツリョク</t>
    </rPh>
    <phoneticPr fontId="5"/>
  </si>
  <si>
    <r>
      <t>　※印刷用シートへの</t>
    </r>
    <r>
      <rPr>
        <b/>
        <u/>
        <sz val="12"/>
        <color rgb="FFFF0000"/>
        <rFont val="BIZ UDP明朝 Medium"/>
        <family val="1"/>
        <charset val="128"/>
      </rPr>
      <t>入力はできません</t>
    </r>
    <r>
      <rPr>
        <b/>
        <sz val="12"/>
        <color rgb="FFFF0000"/>
        <rFont val="BIZ UDP明朝 Medium"/>
        <family val="1"/>
        <charset val="128"/>
      </rPr>
      <t>。</t>
    </r>
    <phoneticPr fontId="5"/>
  </si>
  <si>
    <r>
      <rPr>
        <b/>
        <sz val="16"/>
        <color theme="1"/>
        <rFont val="BIZ UDP明朝 Medium"/>
        <family val="1"/>
        <charset val="128"/>
      </rPr>
      <t xml:space="preserve">STEP
</t>
    </r>
    <r>
      <rPr>
        <b/>
        <sz val="20"/>
        <color theme="1"/>
        <rFont val="BIZ UDP明朝 Medium"/>
        <family val="1"/>
        <charset val="128"/>
      </rPr>
      <t>1</t>
    </r>
    <phoneticPr fontId="5"/>
  </si>
  <si>
    <r>
      <rPr>
        <b/>
        <sz val="16"/>
        <color theme="1"/>
        <rFont val="BIZ UDP明朝 Medium"/>
        <family val="1"/>
        <charset val="128"/>
      </rPr>
      <t xml:space="preserve">STEP
</t>
    </r>
    <r>
      <rPr>
        <b/>
        <sz val="6"/>
        <color theme="1"/>
        <rFont val="BIZ UDP明朝 Medium"/>
        <family val="1"/>
        <charset val="128"/>
      </rPr>
      <t>　</t>
    </r>
    <r>
      <rPr>
        <b/>
        <sz val="20"/>
        <color theme="1"/>
        <rFont val="BIZ UDP明朝 Medium"/>
        <family val="1"/>
        <charset val="128"/>
      </rPr>
      <t>2</t>
    </r>
    <phoneticPr fontId="5"/>
  </si>
  <si>
    <r>
      <rPr>
        <b/>
        <sz val="16"/>
        <color theme="1"/>
        <rFont val="BIZ UDP明朝 Medium"/>
        <family val="1"/>
        <charset val="128"/>
      </rPr>
      <t>STEP</t>
    </r>
    <r>
      <rPr>
        <b/>
        <sz val="20"/>
        <color theme="1"/>
        <rFont val="BIZ UDP明朝 Medium"/>
        <family val="1"/>
        <charset val="128"/>
      </rPr>
      <t xml:space="preserve">
3</t>
    </r>
    <phoneticPr fontId="5"/>
  </si>
  <si>
    <r>
      <rPr>
        <b/>
        <sz val="16"/>
        <color theme="1"/>
        <rFont val="BIZ UDP明朝 Medium"/>
        <family val="1"/>
        <charset val="128"/>
      </rPr>
      <t>STEP</t>
    </r>
    <r>
      <rPr>
        <b/>
        <sz val="20"/>
        <color theme="1"/>
        <rFont val="BIZ UDP明朝 Medium"/>
        <family val="1"/>
        <charset val="128"/>
      </rPr>
      <t xml:space="preserve">
4</t>
    </r>
    <phoneticPr fontId="5"/>
  </si>
  <si>
    <r>
      <rPr>
        <b/>
        <sz val="16"/>
        <color theme="1"/>
        <rFont val="BIZ UDP明朝 Medium"/>
        <family val="1"/>
        <charset val="128"/>
      </rPr>
      <t>STEP</t>
    </r>
    <r>
      <rPr>
        <b/>
        <sz val="20"/>
        <color theme="1"/>
        <rFont val="BIZ UDP明朝 Medium"/>
        <family val="1"/>
        <charset val="128"/>
      </rPr>
      <t xml:space="preserve">
5</t>
    </r>
    <phoneticPr fontId="5"/>
  </si>
  <si>
    <t>令和７年度宮城県中小企業等再起支援事業</t>
    <phoneticPr fontId="5"/>
  </si>
  <si>
    <t>一者見積理由書</t>
    <phoneticPr fontId="5"/>
  </si>
  <si>
    <t>　本事業の書類提出にあたっては、１件あたり１００万円（税込）を超える発注、５０万円（税抜）未満の中古品の購入がある場合には、二者以上から見積書を徴することとされていますが、下記の理由により一者のみから見積書を徴しました。　</t>
    <phoneticPr fontId="5"/>
  </si>
  <si>
    <t>発注した業務（例）〇〇工事</t>
    <phoneticPr fontId="5"/>
  </si>
  <si>
    <t>一者見積とした理由（当てはまるものに☑）</t>
    <phoneticPr fontId="5"/>
  </si>
  <si>
    <t>過去の施工等（システム開発等を含む。）で用いたノウハウや図面等が必須であり、業者を変更することが困難である。</t>
    <phoneticPr fontId="5"/>
  </si>
  <si>
    <t>特殊な技術、技能、機器、知的財産権等を必要とする業務のため、対応できる業者が一者に限られる。</t>
    <phoneticPr fontId="5"/>
  </si>
  <si>
    <t>法令等により契約の相手方が特定されている。</t>
    <phoneticPr fontId="5"/>
  </si>
  <si>
    <t>複数の業者に見積を依頼したが、物価高騰の影響等により辞退され、応じたのが一者のみであった。</t>
    <phoneticPr fontId="5"/>
  </si>
  <si>
    <t>その他（具体的に記入）</t>
    <rPh sb="2" eb="3">
      <t>タ</t>
    </rPh>
    <rPh sb="4" eb="7">
      <t>グタイテキ</t>
    </rPh>
    <rPh sb="8" eb="10">
      <t>キニュウ</t>
    </rPh>
    <phoneticPr fontId="5"/>
  </si>
  <si>
    <t>※単に「相見積りをとるのを忘れていた」等の事由では、一者見積とするやむを得ない事由</t>
    <rPh sb="40" eb="41">
      <t>ユウ</t>
    </rPh>
    <phoneticPr fontId="5"/>
  </si>
  <si>
    <t>には該当せず、補助対象にできませんのでご留意願います</t>
    <phoneticPr fontId="5"/>
  </si>
  <si>
    <t>✓</t>
    <phoneticPr fontId="5"/>
  </si>
  <si>
    <t>●下記の調査票をご入力ください</t>
    <rPh sb="1" eb="3">
      <t>カキ</t>
    </rPh>
    <rPh sb="4" eb="6">
      <t>チョウサ</t>
    </rPh>
    <rPh sb="6" eb="7">
      <t>ヒョウ</t>
    </rPh>
    <rPh sb="9" eb="11">
      <t>ニュウリョク</t>
    </rPh>
    <phoneticPr fontId="5"/>
  </si>
  <si>
    <t>　※水色のセルをご入力ください</t>
    <rPh sb="2" eb="4">
      <t>ミズイロ</t>
    </rPh>
    <rPh sb="9" eb="11">
      <t>ニュウリョク</t>
    </rPh>
    <phoneticPr fontId="5"/>
  </si>
  <si>
    <t>✓</t>
    <phoneticPr fontId="5"/>
  </si>
  <si>
    <t>1.発注した業務</t>
    <rPh sb="2" eb="4">
      <t>ハッチュウ</t>
    </rPh>
    <rPh sb="6" eb="8">
      <t>ギョウム</t>
    </rPh>
    <phoneticPr fontId="5"/>
  </si>
  <si>
    <t>○○工事一式</t>
    <rPh sb="2" eb="4">
      <t>コウジ</t>
    </rPh>
    <rPh sb="4" eb="6">
      <t>イッシキ</t>
    </rPh>
    <phoneticPr fontId="5"/>
  </si>
  <si>
    <t>2.一者見積とした理由</t>
    <rPh sb="2" eb="4">
      <t>イッシャ</t>
    </rPh>
    <rPh sb="4" eb="6">
      <t>ミツモリ</t>
    </rPh>
    <rPh sb="9" eb="11">
      <t>リユウ</t>
    </rPh>
    <phoneticPr fontId="5"/>
  </si>
  <si>
    <r>
      <t>該当するものに</t>
    </r>
    <r>
      <rPr>
        <sz val="12"/>
        <color rgb="FFFF0000"/>
        <rFont val="Segoe UI Symbol"/>
        <family val="1"/>
      </rPr>
      <t>✔</t>
    </r>
    <r>
      <rPr>
        <sz val="12"/>
        <color rgb="FFFF0000"/>
        <rFont val="BIZ UD明朝 Medium"/>
        <family val="1"/>
        <charset val="128"/>
      </rPr>
      <t>を入れてください</t>
    </r>
    <rPh sb="0" eb="2">
      <t>ガイトウ</t>
    </rPh>
    <rPh sb="9" eb="10">
      <t>イ</t>
    </rPh>
    <phoneticPr fontId="5"/>
  </si>
  <si>
    <t>その他（具体的に記入）</t>
    <phoneticPr fontId="5"/>
  </si>
  <si>
    <r>
      <t>　➡該当しない方：入力は以上となります。</t>
    </r>
    <r>
      <rPr>
        <b/>
        <sz val="14"/>
        <color rgb="FFFF0000"/>
        <rFont val="BIZ UDP明朝 Medium"/>
        <family val="1"/>
        <charset val="128"/>
      </rPr>
      <t>赤色の印刷用シート</t>
    </r>
    <r>
      <rPr>
        <b/>
        <sz val="14"/>
        <color theme="1"/>
        <rFont val="BIZ UDP明朝 Medium"/>
        <family val="1"/>
        <charset val="128"/>
      </rPr>
      <t>にて申請内容をご確認ください。</t>
    </r>
    <rPh sb="9" eb="11">
      <t>ニュウリョク</t>
    </rPh>
    <rPh sb="12" eb="14">
      <t>イジョウ</t>
    </rPh>
    <rPh sb="20" eb="22">
      <t>アカイロ</t>
    </rPh>
    <rPh sb="23" eb="26">
      <t>インサツヨウ</t>
    </rPh>
    <rPh sb="31" eb="33">
      <t>シンセイ</t>
    </rPh>
    <rPh sb="33" eb="35">
      <t>ナイヨウ</t>
    </rPh>
    <rPh sb="37" eb="39">
      <t>カクニン</t>
    </rPh>
    <phoneticPr fontId="5"/>
  </si>
  <si>
    <r>
      <t>　➡入力は以上となります。</t>
    </r>
    <r>
      <rPr>
        <b/>
        <sz val="14"/>
        <color rgb="FFFF0000"/>
        <rFont val="BIZ UDP明朝 Medium"/>
        <family val="1"/>
        <charset val="128"/>
      </rPr>
      <t>赤色の印刷用シート</t>
    </r>
    <r>
      <rPr>
        <b/>
        <sz val="14"/>
        <color theme="1"/>
        <rFont val="BIZ UDP明朝 Medium"/>
        <family val="1"/>
        <charset val="128"/>
      </rPr>
      <t>にて申請内容をご確認ください。</t>
    </r>
    <rPh sb="2" eb="4">
      <t>ニュウリョク</t>
    </rPh>
    <rPh sb="5" eb="7">
      <t>イジョウ</t>
    </rPh>
    <rPh sb="13" eb="15">
      <t>アカイロ</t>
    </rPh>
    <rPh sb="16" eb="19">
      <t>インサツヨウ</t>
    </rPh>
    <rPh sb="24" eb="26">
      <t>シンセイ</t>
    </rPh>
    <rPh sb="26" eb="28">
      <t>ナイヨウ</t>
    </rPh>
    <rPh sb="30" eb="32">
      <t>カクニン</t>
    </rPh>
    <phoneticPr fontId="5"/>
  </si>
  <si>
    <r>
      <t>▼申請物の中に以下のいずれかが含まれている
　</t>
    </r>
    <r>
      <rPr>
        <b/>
        <sz val="14"/>
        <color theme="1"/>
        <rFont val="Segoe UI Symbol"/>
        <family val="2"/>
      </rPr>
      <t>☑</t>
    </r>
    <r>
      <rPr>
        <b/>
        <sz val="14"/>
        <color theme="1"/>
        <rFont val="BIZ UDP明朝 Medium"/>
        <family val="1"/>
        <charset val="128"/>
      </rPr>
      <t>1者あたり100万円（税込）を超える申請物
　</t>
    </r>
    <r>
      <rPr>
        <b/>
        <sz val="14"/>
        <color theme="1"/>
        <rFont val="Segoe UI Symbol"/>
        <family val="2"/>
      </rPr>
      <t>☑</t>
    </r>
    <r>
      <rPr>
        <b/>
        <sz val="14"/>
        <color theme="1"/>
        <rFont val="BIZ UDP明朝 Medium"/>
        <family val="1"/>
        <charset val="128"/>
      </rPr>
      <t>中古品の申請物　</t>
    </r>
    <r>
      <rPr>
        <sz val="12"/>
        <color theme="1"/>
        <rFont val="BIZ UDP明朝 Medium"/>
        <family val="1"/>
        <charset val="128"/>
      </rPr>
      <t>※税抜き50万円を超える中古品は申請できません</t>
    </r>
    <rPh sb="1" eb="3">
      <t>シンセイ</t>
    </rPh>
    <rPh sb="3" eb="4">
      <t>ブツ</t>
    </rPh>
    <rPh sb="5" eb="6">
      <t>ナカ</t>
    </rPh>
    <rPh sb="7" eb="9">
      <t>イカ</t>
    </rPh>
    <rPh sb="15" eb="16">
      <t>フク</t>
    </rPh>
    <rPh sb="25" eb="26">
      <t>シャ</t>
    </rPh>
    <rPh sb="32" eb="34">
      <t>マンエン</t>
    </rPh>
    <rPh sb="35" eb="37">
      <t>ゼイコ</t>
    </rPh>
    <rPh sb="39" eb="40">
      <t>コ</t>
    </rPh>
    <rPh sb="42" eb="45">
      <t>シンセイブツ</t>
    </rPh>
    <rPh sb="48" eb="51">
      <t>チュウコヒン</t>
    </rPh>
    <rPh sb="52" eb="55">
      <t>シンセイブツ</t>
    </rPh>
    <rPh sb="57" eb="59">
      <t>ゼイヌ</t>
    </rPh>
    <rPh sb="62" eb="64">
      <t>マンエン</t>
    </rPh>
    <rPh sb="65" eb="66">
      <t>コ</t>
    </rPh>
    <rPh sb="68" eb="71">
      <t>チュウコヒン</t>
    </rPh>
    <rPh sb="72" eb="74">
      <t>シンセイ</t>
    </rPh>
    <phoneticPr fontId="5"/>
  </si>
  <si>
    <r>
      <t>●下記に</t>
    </r>
    <r>
      <rPr>
        <b/>
        <u/>
        <sz val="16"/>
        <color rgb="FFFF0000"/>
        <rFont val="BIZ UDP明朝 Medium"/>
        <family val="1"/>
        <charset val="128"/>
      </rPr>
      <t>該当する方のみ</t>
    </r>
    <r>
      <rPr>
        <b/>
        <sz val="16"/>
        <color theme="1"/>
        <rFont val="BIZ UDP明朝 Medium"/>
        <family val="1"/>
        <charset val="128"/>
      </rPr>
      <t>ご入力ください</t>
    </r>
    <rPh sb="1" eb="3">
      <t>カキ</t>
    </rPh>
    <rPh sb="4" eb="6">
      <t>ガイトウ</t>
    </rPh>
    <rPh sb="8" eb="9">
      <t>カタ</t>
    </rPh>
    <rPh sb="12" eb="14">
      <t>ニュウリョク</t>
    </rPh>
    <phoneticPr fontId="5"/>
  </si>
  <si>
    <t>(1)法人等（個人又は法人をいう。）が、暴力団（暴力団員による不当な行為の防止等に関する法律（平成3年法律第77号）第2条第2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2条第6号に規定する暴力団員をいう。以下同じ。）であるとき。
(2)役員等が、自己、自社若しくは第三者の不正の利益を図る目的又は第三者に損害を加える目的をもって、暴力団又は暴力団員を利用するなどしているとき。
(3)役員等が、暴力団又は暴力団員に対して、賃金等を供給し、又は便宜を供与するなど直接的あるいは積極的に暴力団の維持、運営に協力し、若しくは関与しているとき。
(4)役員等が、暴力団又は暴力団員であることを知りながらこれと社会的に非難されるべき関係を有しているとき。</t>
    <phoneticPr fontId="5"/>
  </si>
  <si>
    <t xml:space="preserve">暴力団排除に関する誓約書
</t>
    <rPh sb="0" eb="3">
      <t>ボウリョクダン</t>
    </rPh>
    <rPh sb="3" eb="5">
      <t>ハイジョ</t>
    </rPh>
    <rPh sb="6" eb="7">
      <t>カン</t>
    </rPh>
    <rPh sb="9" eb="12">
      <t>セイヤクショ</t>
    </rPh>
    <phoneticPr fontId="5"/>
  </si>
  <si>
    <t>青葉　次郎</t>
    <phoneticPr fontId="5"/>
  </si>
  <si>
    <t>➡「入力シート③」へ進んでください</t>
    <rPh sb="2" eb="4">
      <t>ニュウリョク</t>
    </rPh>
    <phoneticPr fontId="5"/>
  </si>
  <si>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5"/>
  </si>
  <si>
    <t>●申請物について以下の表（水色のセル）を入力してください。</t>
    <phoneticPr fontId="5"/>
  </si>
  <si>
    <t>必要性
や用途</t>
    <rPh sb="0" eb="3">
      <t>ヒツヨウセイ</t>
    </rPh>
    <rPh sb="5" eb="7">
      <t>ヨウト</t>
    </rPh>
    <phoneticPr fontId="5"/>
  </si>
  <si>
    <t>経費区分</t>
    <rPh sb="0" eb="2">
      <t>ケイヒ</t>
    </rPh>
    <rPh sb="2" eb="4">
      <t>クブン</t>
    </rPh>
    <phoneticPr fontId="5"/>
  </si>
  <si>
    <t>記
載
例</t>
    <rPh sb="0" eb="1">
      <t>キ</t>
    </rPh>
    <rPh sb="2" eb="3">
      <t>サイ</t>
    </rPh>
    <rPh sb="4" eb="5">
      <t>レイ</t>
    </rPh>
    <phoneticPr fontId="5"/>
  </si>
  <si>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5"/>
  </si>
  <si>
    <t>令和7年7月</t>
    <rPh sb="0" eb="2">
      <t>レイワ</t>
    </rPh>
    <rPh sb="3" eb="4">
      <t>ネン</t>
    </rPh>
    <rPh sb="5" eb="6">
      <t>ツキ</t>
    </rPh>
    <phoneticPr fontId="5"/>
  </si>
  <si>
    <t>分</t>
    <rPh sb="0" eb="1">
      <t>ブン</t>
    </rPh>
    <phoneticPr fontId="5"/>
  </si>
  <si>
    <t>●以下のSTEP1～5の手順に沿って、申請書類をご作成・ご提出ください。</t>
    <rPh sb="1" eb="3">
      <t>イカ</t>
    </rPh>
    <rPh sb="12" eb="14">
      <t>テジュン</t>
    </rPh>
    <rPh sb="15" eb="16">
      <t>ソ</t>
    </rPh>
    <rPh sb="19" eb="23">
      <t>シンセイショルイ</t>
    </rPh>
    <rPh sb="25" eb="27">
      <t>サクセイ</t>
    </rPh>
    <rPh sb="29" eb="31">
      <t>テイシュツ</t>
    </rPh>
    <phoneticPr fontId="5"/>
  </si>
  <si>
    <t>（1）県内に本店（個人事業主の場合は住所）を有する中小企業・小規模事業者（個人事業主を含む）
（2）県内に主たる事務所を有し、一定の要件（※）を満たす特定非営利活動法人（NPO法人）
　　※特定非営利活動法人が対象となる場合の要件
　　①法人税法上の収益事業（法人税法施行令第5条に規定される34事業）に係る取組を行っていること。
　　②中小企業支援法第2条第1項で規定される中小企業者のうち、第2号の2「サービス業」の常時使用する従業員の基準以下
　　　（100人以下）の法人であること。
　　③認定特定非営利活動法人でないこと。</t>
    <rPh sb="9" eb="14">
      <t>コジンジギョウヌシ</t>
    </rPh>
    <rPh sb="15" eb="17">
      <t>バアイ</t>
    </rPh>
    <rPh sb="18" eb="20">
      <t>ジュウショ</t>
    </rPh>
    <phoneticPr fontId="5"/>
  </si>
  <si>
    <t>県内に本店県内に本店（個人事業主の場合は住所）を有する中小企業・小規模事業者（個人事業主を含む）</t>
    <phoneticPr fontId="5"/>
  </si>
  <si>
    <t>●物価高騰等で受けた影響</t>
    <rPh sb="1" eb="5">
      <t>ブッカコウトウ</t>
    </rPh>
    <rPh sb="5" eb="6">
      <t>トウ</t>
    </rPh>
    <rPh sb="7" eb="8">
      <t>ウ</t>
    </rPh>
    <rPh sb="10" eb="12">
      <t>エイキョウ</t>
    </rPh>
    <phoneticPr fontId="5"/>
  </si>
  <si>
    <t>①広報費合計　</t>
    <rPh sb="1" eb="4">
      <t>コウホウヒ</t>
    </rPh>
    <rPh sb="4" eb="6">
      <t>ゴウケイ</t>
    </rPh>
    <phoneticPr fontId="5"/>
  </si>
  <si>
    <t>②展示会等出展費合計　</t>
    <rPh sb="1" eb="4">
      <t>テンジカイ</t>
    </rPh>
    <rPh sb="4" eb="5">
      <t>トウ</t>
    </rPh>
    <rPh sb="5" eb="8">
      <t>シュッテンヒ</t>
    </rPh>
    <rPh sb="8" eb="10">
      <t>ゴウケイ</t>
    </rPh>
    <phoneticPr fontId="5"/>
  </si>
  <si>
    <t>③開発費合計　</t>
    <rPh sb="1" eb="4">
      <t>カイハツヒ</t>
    </rPh>
    <rPh sb="4" eb="6">
      <t>ゴウケイ</t>
    </rPh>
    <phoneticPr fontId="5"/>
  </si>
  <si>
    <t>④機械装置等費合計　</t>
    <rPh sb="1" eb="5">
      <t>キカイソウチ</t>
    </rPh>
    <rPh sb="5" eb="6">
      <t>トウ</t>
    </rPh>
    <rPh sb="6" eb="7">
      <t>ヒ</t>
    </rPh>
    <rPh sb="7" eb="9">
      <t>ゴウケイ</t>
    </rPh>
    <phoneticPr fontId="5"/>
  </si>
  <si>
    <t>⑤外注費合計　</t>
    <rPh sb="1" eb="4">
      <t>ガイチュウヒ</t>
    </rPh>
    <rPh sb="4" eb="6">
      <t>ゴウケイ</t>
    </rPh>
    <phoneticPr fontId="5"/>
  </si>
  <si>
    <r>
      <t>計</t>
    </r>
    <r>
      <rPr>
        <sz val="12"/>
        <color rgb="FFFF0000"/>
        <rFont val="BIZ UDP明朝 Medium"/>
        <family val="1"/>
        <charset val="128"/>
      </rPr>
      <t>（A）</t>
    </r>
    <r>
      <rPr>
        <sz val="12"/>
        <color theme="1"/>
        <rFont val="BIZ UDP明朝 Medium"/>
        <family val="1"/>
        <charset val="128"/>
      </rPr>
      <t>　</t>
    </r>
    <rPh sb="0" eb="1">
      <t>ケイ</t>
    </rPh>
    <phoneticPr fontId="5"/>
  </si>
  <si>
    <t>男</t>
    <rPh sb="0" eb="1">
      <t>オトコ</t>
    </rPh>
    <phoneticPr fontId="5"/>
  </si>
  <si>
    <t>女</t>
    <rPh sb="0" eb="1">
      <t>オンナ</t>
    </rPh>
    <phoneticPr fontId="5"/>
  </si>
  <si>
    <r>
      <t>男　</t>
    </r>
    <r>
      <rPr>
        <sz val="12"/>
        <color rgb="FFFF0000"/>
        <rFont val="BIZ UD明朝 Medium"/>
        <family val="1"/>
        <charset val="128"/>
      </rPr>
      <t>（プルダウンから選択してください）</t>
    </r>
    <rPh sb="0" eb="1">
      <t>オトコ</t>
    </rPh>
    <phoneticPr fontId="5"/>
  </si>
  <si>
    <t>※自動計算</t>
    <rPh sb="1" eb="5">
      <t>ジドウケイサン</t>
    </rPh>
    <phoneticPr fontId="5"/>
  </si>
  <si>
    <t>明細計</t>
    <rPh sb="0" eb="2">
      <t>メイサイ</t>
    </rPh>
    <rPh sb="2" eb="3">
      <t>ケイ</t>
    </rPh>
    <phoneticPr fontId="5"/>
  </si>
  <si>
    <t>【申請書発送用宛名ラベル】</t>
    <rPh sb="1" eb="4">
      <t>シンセイショ</t>
    </rPh>
    <rPh sb="4" eb="7">
      <t>ハッソウヨウ</t>
    </rPh>
    <rPh sb="7" eb="9">
      <t>アテナ</t>
    </rPh>
    <phoneticPr fontId="5"/>
  </si>
  <si>
    <r>
      <rPr>
        <b/>
        <sz val="16"/>
        <rFont val="BIZ UDP明朝 Medium"/>
        <family val="1"/>
        <charset val="128"/>
      </rPr>
      <t>980-8790
日本郵便株式会社　仙台中央郵便局
私書箱２００号</t>
    </r>
    <r>
      <rPr>
        <b/>
        <sz val="12"/>
        <rFont val="BIZ UDP明朝 Medium"/>
        <family val="1"/>
        <charset val="128"/>
      </rPr>
      <t xml:space="preserve">
宮城県中小企業等再起支援事業補助金事務局　　行
</t>
    </r>
    <r>
      <rPr>
        <b/>
        <sz val="11"/>
        <rFont val="BIZ UDP明朝 Medium"/>
        <family val="1"/>
        <charset val="128"/>
      </rPr>
      <t>（株式会社日専連ライフサービス）</t>
    </r>
    <rPh sb="10" eb="12">
      <t>ニホン</t>
    </rPh>
    <rPh sb="12" eb="14">
      <t>ユウビン</t>
    </rPh>
    <rPh sb="14" eb="18">
      <t>カブシキガイシャ</t>
    </rPh>
    <rPh sb="19" eb="21">
      <t>センダイ</t>
    </rPh>
    <rPh sb="21" eb="23">
      <t>チュウオウ</t>
    </rPh>
    <rPh sb="23" eb="26">
      <t>ユウビンキョク</t>
    </rPh>
    <rPh sb="27" eb="30">
      <t>シショバコ</t>
    </rPh>
    <rPh sb="33" eb="34">
      <t>ゴウ</t>
    </rPh>
    <rPh sb="36" eb="39">
      <t>ミヤギケン</t>
    </rPh>
    <rPh sb="39" eb="44">
      <t>チュウショウキギョウトウ</t>
    </rPh>
    <rPh sb="44" eb="48">
      <t>サイキシエン</t>
    </rPh>
    <rPh sb="48" eb="50">
      <t>ジギョウ</t>
    </rPh>
    <rPh sb="50" eb="53">
      <t>ホジョキン</t>
    </rPh>
    <rPh sb="53" eb="56">
      <t>ジムキョク</t>
    </rPh>
    <rPh sb="58" eb="59">
      <t>イキ</t>
    </rPh>
    <rPh sb="61" eb="65">
      <t>カブシキカイシャ</t>
    </rPh>
    <rPh sb="65" eb="68">
      <t>ニッセンレン</t>
    </rPh>
    <phoneticPr fontId="5"/>
  </si>
  <si>
    <t>※枠内を切り取ってご利用ください。</t>
    <rPh sb="1" eb="3">
      <t>ワクナイ</t>
    </rPh>
    <rPh sb="4" eb="5">
      <t>キ</t>
    </rPh>
    <rPh sb="6" eb="7">
      <t>ト</t>
    </rPh>
    <rPh sb="10" eb="12">
      <t>リヨウ</t>
    </rPh>
    <phoneticPr fontId="5"/>
  </si>
  <si>
    <t>主な事業目的</t>
    <rPh sb="0" eb="1">
      <t>オモ</t>
    </rPh>
    <rPh sb="2" eb="6">
      <t>ジギョウモクテキ</t>
    </rPh>
    <phoneticPr fontId="5"/>
  </si>
  <si>
    <t>①販路開拓</t>
    <rPh sb="1" eb="5">
      <t>ハンロカイタク</t>
    </rPh>
    <phoneticPr fontId="5"/>
  </si>
  <si>
    <t>②生産性向上</t>
    <rPh sb="1" eb="6">
      <t>セイサンセイコウジョウ</t>
    </rPh>
    <phoneticPr fontId="5"/>
  </si>
  <si>
    <t>③新商品・役務の展開</t>
    <rPh sb="1" eb="4">
      <t>シンショウヒン</t>
    </rPh>
    <rPh sb="5" eb="7">
      <t>エキム</t>
    </rPh>
    <rPh sb="8" eb="10">
      <t>テンカイ</t>
    </rPh>
    <phoneticPr fontId="5"/>
  </si>
  <si>
    <t>④売上原価の抑制</t>
    <rPh sb="1" eb="3">
      <t>ウリアゲ</t>
    </rPh>
    <rPh sb="3" eb="5">
      <t>ゲンカ</t>
    </rPh>
    <rPh sb="6" eb="8">
      <t>ヨクセイ</t>
    </rPh>
    <phoneticPr fontId="5"/>
  </si>
  <si>
    <t>⑤ｷｬｯｼｭﾚｽ・新紙幣対応</t>
    <rPh sb="9" eb="14">
      <t>シンシヘイタイオウ</t>
    </rPh>
    <phoneticPr fontId="5"/>
  </si>
  <si>
    <t>必要性
や用途</t>
    <rPh sb="0" eb="3">
      <t>ヒツヨウセイ</t>
    </rPh>
    <rPh sb="5" eb="7">
      <t>ヨウト</t>
    </rPh>
    <phoneticPr fontId="5"/>
  </si>
  <si>
    <t>物価高騰等による業績悪化から再起を図る為、新たにテイクアウト事業を展開し告知することによる新規顧客の開拓。</t>
    <rPh sb="0" eb="2">
      <t>ブッカ</t>
    </rPh>
    <rPh sb="2" eb="4">
      <t>コウトウ</t>
    </rPh>
    <rPh sb="4" eb="5">
      <t>トウ</t>
    </rPh>
    <rPh sb="8" eb="12">
      <t>ギョウセキアッカ</t>
    </rPh>
    <rPh sb="14" eb="16">
      <t>サイキ</t>
    </rPh>
    <rPh sb="17" eb="18">
      <t>ハカ</t>
    </rPh>
    <rPh sb="19" eb="20">
      <t>タメ</t>
    </rPh>
    <rPh sb="21" eb="22">
      <t>アラ</t>
    </rPh>
    <rPh sb="30" eb="32">
      <t>ジギョウ</t>
    </rPh>
    <rPh sb="33" eb="35">
      <t>テンカイ</t>
    </rPh>
    <rPh sb="36" eb="38">
      <t>コクチ</t>
    </rPh>
    <rPh sb="45" eb="49">
      <t>シンキコキャク</t>
    </rPh>
    <rPh sb="50" eb="52">
      <t>カイタク</t>
    </rPh>
    <phoneticPr fontId="5"/>
  </si>
  <si>
    <t>グルメサイトへの掲載</t>
    <phoneticPr fontId="5"/>
  </si>
  <si>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5"/>
  </si>
  <si>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A～Jまで、水色セルへ反映された情報に誤りがないかをご確認ください
　　※Eのシートは該当するもの１枚のみをご確認ください
　　※Ｉ一者見積理由書のシートは該当する方のみのご提出となります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2" eb="24">
      <t>ハンエイ</t>
    </rPh>
    <rPh sb="27" eb="29">
      <t>ジョウホウ</t>
    </rPh>
    <rPh sb="30" eb="31">
      <t>アヤマ</t>
    </rPh>
    <rPh sb="38" eb="40">
      <t>カクニン</t>
    </rPh>
    <rPh sb="54" eb="56">
      <t>ガイトウ</t>
    </rPh>
    <rPh sb="61" eb="62">
      <t>マイ</t>
    </rPh>
    <rPh sb="66" eb="68">
      <t>カクニン</t>
    </rPh>
    <rPh sb="109" eb="113">
      <t>ニュウリョクジョウホウ</t>
    </rPh>
    <rPh sb="114" eb="115">
      <t>アヤマ</t>
    </rPh>
    <rPh sb="120" eb="122">
      <t>バアイ</t>
    </rPh>
    <rPh sb="123" eb="125">
      <t>アオイロ</t>
    </rPh>
    <rPh sb="126" eb="129">
      <t>ニュウリョクヨウ</t>
    </rPh>
    <rPh sb="134" eb="136">
      <t>シュウセイ</t>
    </rPh>
    <phoneticPr fontId="5"/>
  </si>
  <si>
    <r>
      <t>　　　　　　　　　　　　　　　　　書類の提出　※</t>
    </r>
    <r>
      <rPr>
        <b/>
        <sz val="14"/>
        <color rgb="FFFF0000"/>
        <rFont val="BIZ UDP明朝 Medium"/>
        <family val="1"/>
        <charset val="128"/>
      </rPr>
      <t>印刷用シート</t>
    </r>
    <r>
      <rPr>
        <b/>
        <sz val="14"/>
        <rFont val="BIZ UDP明朝 Medium"/>
        <family val="1"/>
        <charset val="128"/>
      </rPr>
      <t>のみ印刷し</t>
    </r>
    <r>
      <rPr>
        <b/>
        <sz val="14"/>
        <color theme="1"/>
        <rFont val="BIZ UDP明朝 Medium"/>
        <family val="1"/>
        <charset val="128"/>
      </rPr>
      <t>ご提出ください</t>
    </r>
    <rPh sb="17" eb="19">
      <t>ショルイ</t>
    </rPh>
    <rPh sb="20" eb="22">
      <t>テイシュツ</t>
    </rPh>
    <rPh sb="24" eb="27">
      <t>インサツヨウ</t>
    </rPh>
    <rPh sb="32" eb="34">
      <t>インサツ</t>
    </rPh>
    <rPh sb="36" eb="38">
      <t>テイシュツ</t>
    </rPh>
    <phoneticPr fontId="5"/>
  </si>
  <si>
    <t>※書類に不備や不足がある場合、交付決定まで時間がかかります</t>
    <rPh sb="15" eb="17">
      <t>コウフ</t>
    </rPh>
    <phoneticPr fontId="5"/>
  </si>
  <si>
    <t>書類の添付モレがないよう、
「申請書類チェック表」にて
ご確認をお願いいたします</t>
    <phoneticPr fontId="5"/>
  </si>
  <si>
    <t>〇本補助金はこの「実施の手引き」等に基づき、「予算の範囲内」で募集するため、結果的に申請された事業計画のとおり採択することができない場合があります。その結果、万が一、申請者等に損失や不利益等が発生した場合でも、補助金事務局で補償等を行うことはできませんので、その旨ご理解・ご了承の上、事業の実施や申請等についてご判断していただきますようお願いします。</t>
    <phoneticPr fontId="5"/>
  </si>
  <si>
    <t>（1）　事業計画書（様式第1号の2）
（2）　収支予算書（様式第1号の3）※別紙明細書を添付のこと
（3）　売上高等が30パーセント以上減少していることの報告書（様式第1号の4の1）
　　 又は、売上営業利益率が減少していることの報告書（様式第1号の4の2又は様式第1号の4の3）
　　 ※売上高、売上営業利益率の根拠となる資料を添付のこと。
（4）　暴力団排除に関する誓約書（様式第1号の5）
 (5)   賃上げに関する誓約書（様式第1号の6（賃上げ加算の申請を行う事業者のうち、申請時点で
     賃上げを実施していない者に限る））
 (6)　 賃上げに関する実績報告書（様式第1号の7（賃上げ加算の申請を行う事業者のうち、申請時点で
     賃上げを実施している者に限る））
（7）　補助金の対象経費として取得する物品等の金額がわかる見積書等の写し
（8）　「パートナーシップ構築宣言」を作成・公表している場合、宣言の写し
（9）　賃上げ環境の整備に向けた取り組みに係る調査表（様式第2号）
 (10)  県税の未納がないことを証する書類（納税証明書（税目：全ての県税））
 (11)  法人登記簿謄本（法人の場合（賃上げ加算の申請を行う事業者に限る））
（12） 申請書類チェック表
（13） その他知事が必要と認める書類</t>
    <rPh sb="25" eb="27">
      <t>ヨサン</t>
    </rPh>
    <rPh sb="56" eb="57">
      <t>タカ</t>
    </rPh>
    <rPh sb="227" eb="229">
      <t>カサン</t>
    </rPh>
    <rPh sb="230" eb="232">
      <t>シンセイ</t>
    </rPh>
    <rPh sb="233" eb="234">
      <t>オコナ</t>
    </rPh>
    <rPh sb="235" eb="238">
      <t>ジギョウシャ</t>
    </rPh>
    <rPh sb="242" eb="246">
      <t>シンセイジテン</t>
    </rPh>
    <rPh sb="253" eb="255">
      <t>チンア</t>
    </rPh>
    <rPh sb="257" eb="259">
      <t>ジッシ</t>
    </rPh>
    <rPh sb="264" eb="265">
      <t>モノ</t>
    </rPh>
    <rPh sb="266" eb="267">
      <t>カギ</t>
    </rPh>
    <rPh sb="301" eb="303">
      <t>カサン</t>
    </rPh>
    <rPh sb="304" eb="306">
      <t>シンセイ</t>
    </rPh>
    <rPh sb="307" eb="308">
      <t>オコナ</t>
    </rPh>
    <rPh sb="309" eb="312">
      <t>ジギョウシャ</t>
    </rPh>
    <rPh sb="316" eb="320">
      <t>シンセイジテン</t>
    </rPh>
    <rPh sb="331" eb="333">
      <t>ジッシ</t>
    </rPh>
    <rPh sb="337" eb="338">
      <t>モノ</t>
    </rPh>
    <rPh sb="339" eb="340">
      <t>カギ</t>
    </rPh>
    <rPh sb="363" eb="366">
      <t>ブッピントウ</t>
    </rPh>
    <rPh sb="367" eb="369">
      <t>キンガク</t>
    </rPh>
    <rPh sb="373" eb="377">
      <t>ミツモリショトウ</t>
    </rPh>
    <rPh sb="378" eb="379">
      <t>ウツ</t>
    </rPh>
    <rPh sb="443" eb="444">
      <t>ヒョウ</t>
    </rPh>
    <rPh sb="445" eb="447">
      <t>ヨウシキ</t>
    </rPh>
    <rPh sb="447" eb="448">
      <t>ダイ</t>
    </rPh>
    <rPh sb="449" eb="450">
      <t>ゴウ</t>
    </rPh>
    <rPh sb="500" eb="507">
      <t>ホウジントウキボトウホン</t>
    </rPh>
    <rPh sb="508" eb="510">
      <t>ホウジン</t>
    </rPh>
    <rPh sb="511" eb="513">
      <t>バアイ</t>
    </rPh>
    <rPh sb="514" eb="516">
      <t>チンア</t>
    </rPh>
    <rPh sb="517" eb="519">
      <t>カサン</t>
    </rPh>
    <rPh sb="520" eb="522">
      <t>シンセイ</t>
    </rPh>
    <rPh sb="523" eb="524">
      <t>オコナ</t>
    </rPh>
    <rPh sb="525" eb="528">
      <t>ジギョウシャ</t>
    </rPh>
    <rPh sb="529" eb="530">
      <t>カギ</t>
    </rPh>
    <rPh sb="556" eb="557">
      <t>タ</t>
    </rPh>
    <rPh sb="557" eb="559">
      <t>チジ</t>
    </rPh>
    <rPh sb="560" eb="562">
      <t>ヒツヨウ</t>
    </rPh>
    <rPh sb="563" eb="564">
      <t>ミト</t>
    </rPh>
    <rPh sb="566" eb="568">
      <t>ショルイ</t>
    </rPh>
    <phoneticPr fontId="5"/>
  </si>
  <si>
    <t>令和8年</t>
    <rPh sb="0" eb="2">
      <t>レイワ</t>
    </rPh>
    <rPh sb="3" eb="4">
      <t>ネン</t>
    </rPh>
    <phoneticPr fontId="5"/>
  </si>
  <si>
    <r>
      <rPr>
        <sz val="12"/>
        <rFont val="BIZ UD明朝 Medium"/>
        <family val="1"/>
        <charset val="128"/>
      </rPr>
      <t>令和8年1月30日</t>
    </r>
    <r>
      <rPr>
        <sz val="12"/>
        <color rgb="FFFF0000"/>
        <rFont val="BIZ UD明朝 Medium"/>
        <family val="1"/>
        <charset val="128"/>
      </rPr>
      <t>（プルダウンから月日を選択してください）</t>
    </r>
    <rPh sb="0" eb="2">
      <t>レイワ</t>
    </rPh>
    <rPh sb="3" eb="4">
      <t>ネン</t>
    </rPh>
    <rPh sb="5" eb="6">
      <t>ガツ</t>
    </rPh>
    <rPh sb="8" eb="9">
      <t>ニチ</t>
    </rPh>
    <rPh sb="17" eb="19">
      <t>ツキヒ</t>
    </rPh>
    <rPh sb="20" eb="22">
      <t>センタク</t>
    </rPh>
    <phoneticPr fontId="5"/>
  </si>
  <si>
    <t>賃上げに関する誓約書</t>
    <rPh sb="0" eb="2">
      <t>チンア</t>
    </rPh>
    <rPh sb="4" eb="5">
      <t>カン</t>
    </rPh>
    <rPh sb="7" eb="10">
      <t>セイヤクショ</t>
    </rPh>
    <phoneticPr fontId="5"/>
  </si>
  <si>
    <t>当社（私）は、補助金の交付の申請をするに当たって、申請日から補助事業完了日までの間に、従業員の平均賃金を2025年9月時点と比較して3.5％以上引き上げる要件を満たすことについて誓約します。</t>
    <phoneticPr fontId="5"/>
  </si>
  <si>
    <r>
      <t>内容確認のうえ</t>
    </r>
    <r>
      <rPr>
        <b/>
        <sz val="12"/>
        <color theme="0"/>
        <rFont val="Segoe UI Symbol"/>
        <family val="1"/>
      </rPr>
      <t>✔</t>
    </r>
    <r>
      <rPr>
        <b/>
        <sz val="12"/>
        <color theme="0"/>
        <rFont val="BIZ UDP明朝 Medium"/>
        <family val="1"/>
        <charset val="128"/>
      </rPr>
      <t>を入れてください</t>
    </r>
    <phoneticPr fontId="5"/>
  </si>
  <si>
    <t xml:space="preserve">
（留意事項）
  1 従業員とは、中小企業基本法上の常時使用する従業員で、労働基準法第20条の「解雇の予告を必要とする者」を指します
   （代表取締役、個人事業主、専従者、日雇いの者、試用期間の者等は含みません）。
  2 賃金とは、労働基準法第11条の賃金のうち、労働基準法施行規則第55条の様式第20号に規定される賃金台帳における基本賃金及び手当
    (通勤手当及び所定外賃金等を除く)の合計額とし、所定時間外割増賃金、臨時の給与及び賞与等は含みません。
  3 平均賃金は、次の算定方法で時給換算した従業員毎の金額の合計を当該従業員数で除して算出(円未満切り捨て)します。
    ① 賃金が月給により算定される従業員については、2025年9月及び賃金引上げ月(申請日から補助事業完了日までの期間中に限る)の賃金支払日に  
       支払われた賃金を160時間/月で除して時給換算した金額
    ② 賃金が日給により算定される従業員については、2025年9月及び賃金引上げ月(申請日から補助事業完了日までの期間中に限る)の賃金支払日に
       おける日給の額を8時間/日で除して時給換算した金額
    ③ 賃金が時給により算定される従業員については、2025年9月及び賃金引上げ月(申請日から補 助事業完了日までの期間中に限る)の賃金支払日に
       おける時給の額
  4 月給の賃金計算期間中に、次に掲げる期間がある場合は、その日数及びその期間中の賃金は、当該期間及び賃金から控除します(１ヵ月の労働日
    数を20日、１日の労働時間を8時間とする｡
    ① 負傷・疾病の療養のための休業期間
    ② 産前産後の女性の休業期間(労働基準法外第65条)
    ③ 使用者の責めに帰すべき事由による休業期間
    ④ 育児休業、介護休業(育児・介護休業法)
    ⑤ 試用期間
　5 次のいずれかに該当する場合は、賃上げ加算の要件を満たさないものとなります。
　　① 2025年9月の平均賃金の算定対象となる従業員がいない場合
    ② 事業実施期間中に従業員の平均賃金を2025年9月の平均賃金と比較して3.5％以上引上げていない場合
　　③ 賃金台帳の提出がない等(当該従業員の離職を含む)、賃上げの状況を確認できない場合
  6 賃上げの要件を満たさない場合、補助事業者は計画変更承認申請書(様式第3号)により、通常の補助金の上限及び補助率によって算出した補助金額への
    変更を事務局に申請し承認を受けなければなりません。承認のないものについては、交付決定が取り消されることがあります。
（添付書類）
  1 2025年9月の賃金台帳の写し
</t>
    <rPh sb="2" eb="6">
      <t>リュウイジコウ</t>
    </rPh>
    <rPh sb="509" eb="511">
      <t>キンガク</t>
    </rPh>
    <rPh sb="811" eb="815">
      <t>シヨウキカン</t>
    </rPh>
    <rPh sb="1130" eb="1134">
      <t>テンプショルイ</t>
    </rPh>
    <phoneticPr fontId="5"/>
  </si>
  <si>
    <t>⑥人材確保</t>
    <rPh sb="1" eb="5">
      <t>ジンザイカクホ</t>
    </rPh>
    <phoneticPr fontId="5"/>
  </si>
  <si>
    <t>⑥人材確保</t>
    <rPh sb="1" eb="3">
      <t>ジンザイ</t>
    </rPh>
    <rPh sb="3" eb="5">
      <t>カクホ</t>
    </rPh>
    <phoneticPr fontId="5"/>
  </si>
  <si>
    <t>【収入】
賃上げ加算対象</t>
    <rPh sb="1" eb="3">
      <t>シュウニュウ</t>
    </rPh>
    <rPh sb="5" eb="7">
      <t>チンア</t>
    </rPh>
    <rPh sb="8" eb="10">
      <t>カサン</t>
    </rPh>
    <rPh sb="10" eb="12">
      <t>タイショウ</t>
    </rPh>
    <phoneticPr fontId="5"/>
  </si>
  <si>
    <t>【収入】
通常</t>
    <rPh sb="1" eb="3">
      <t>シュウニュウ</t>
    </rPh>
    <rPh sb="5" eb="7">
      <t>ツウジョウ</t>
    </rPh>
    <phoneticPr fontId="5"/>
  </si>
  <si>
    <r>
      <t>本補助金</t>
    </r>
    <r>
      <rPr>
        <sz val="12"/>
        <color rgb="FFFF0000"/>
        <rFont val="BIZ UDP明朝 Medium"/>
        <family val="1"/>
        <charset val="128"/>
      </rPr>
      <t>（Ｂ）</t>
    </r>
    <r>
      <rPr>
        <sz val="12"/>
        <color theme="1"/>
        <rFont val="BIZ UDP明朝 Medium"/>
        <family val="1"/>
        <charset val="128"/>
      </rPr>
      <t>　　</t>
    </r>
    <r>
      <rPr>
        <u/>
        <sz val="12"/>
        <color theme="1"/>
        <rFont val="BIZ UDP明朝 Medium"/>
        <family val="1"/>
        <charset val="128"/>
      </rPr>
      <t>120万円の方</t>
    </r>
    <rPh sb="0" eb="4">
      <t>ホンホジョキン</t>
    </rPh>
    <rPh sb="12" eb="14">
      <t>マンエン</t>
    </rPh>
    <rPh sb="15" eb="16">
      <t>カタ</t>
    </rPh>
    <phoneticPr fontId="5"/>
  </si>
  <si>
    <r>
      <t>本補助金</t>
    </r>
    <r>
      <rPr>
        <sz val="12"/>
        <color rgb="FFFF0000"/>
        <rFont val="BIZ UDP明朝 Medium"/>
        <family val="1"/>
        <charset val="128"/>
      </rPr>
      <t>（Ｂ）</t>
    </r>
    <r>
      <rPr>
        <sz val="12"/>
        <color theme="1"/>
        <rFont val="BIZ UDP明朝 Medium"/>
        <family val="1"/>
        <charset val="128"/>
      </rPr>
      <t>　　</t>
    </r>
    <r>
      <rPr>
        <u/>
        <sz val="12"/>
        <color theme="1"/>
        <rFont val="BIZ UDP明朝 Medium"/>
        <family val="1"/>
        <charset val="128"/>
      </rPr>
      <t>120万円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5"/>
  </si>
  <si>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万円の方</t>
    </r>
    <rPh sb="0" eb="4">
      <t>ホンホジョキン</t>
    </rPh>
    <rPh sb="12" eb="14">
      <t>マンエン</t>
    </rPh>
    <rPh sb="15" eb="16">
      <t>カタ</t>
    </rPh>
    <phoneticPr fontId="5"/>
  </si>
  <si>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5"/>
  </si>
  <si>
    <t>〇賃上げ加算対象</t>
    <phoneticPr fontId="5"/>
  </si>
  <si>
    <t>〇通常</t>
    <rPh sb="1" eb="3">
      <t>ツウジョウ</t>
    </rPh>
    <phoneticPr fontId="5"/>
  </si>
  <si>
    <r>
      <t>補助対象経費（Ａ）×4/5が120万円</t>
    </r>
    <r>
      <rPr>
        <b/>
        <sz val="12"/>
        <rFont val="ＭＳ 明朝"/>
        <family val="1"/>
        <charset val="128"/>
      </rPr>
      <t>以上</t>
    </r>
    <phoneticPr fontId="5"/>
  </si>
  <si>
    <t>本補助金（Ｂ）：補助対象経費（Ａ）×4/5の計算に基づき、どちらかに☑し記入</t>
    <phoneticPr fontId="5"/>
  </si>
  <si>
    <r>
      <t>補助対象経費（Ａ）×2/3が100万円</t>
    </r>
    <r>
      <rPr>
        <b/>
        <sz val="12"/>
        <rFont val="ＭＳ 明朝"/>
        <family val="1"/>
        <charset val="128"/>
      </rPr>
      <t>以上</t>
    </r>
    <phoneticPr fontId="5"/>
  </si>
  <si>
    <r>
      <t>補助対象経費（Ａ）×2/3が100万円</t>
    </r>
    <r>
      <rPr>
        <b/>
        <sz val="12"/>
        <rFont val="ＭＳ 明朝"/>
        <family val="1"/>
        <charset val="128"/>
      </rPr>
      <t>未満</t>
    </r>
    <phoneticPr fontId="5"/>
  </si>
  <si>
    <t>　※（Ａ）－（Ｂ）にてご計算ください（自動計算）</t>
    <rPh sb="12" eb="14">
      <t>ケイサン</t>
    </rPh>
    <rPh sb="19" eb="23">
      <t>ジドウケイサン</t>
    </rPh>
    <phoneticPr fontId="5"/>
  </si>
  <si>
    <t>　※（Ｂ）＋（Ｃ）にてご計算ください（自動計算）</t>
    <rPh sb="12" eb="14">
      <t>ケイサン</t>
    </rPh>
    <rPh sb="19" eb="23">
      <t>ジドウケイサン</t>
    </rPh>
    <phoneticPr fontId="5"/>
  </si>
  <si>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※下限額100,000円（自動計算）</t>
    </r>
    <rPh sb="1" eb="3">
      <t>センエン</t>
    </rPh>
    <rPh sb="3" eb="5">
      <t>ミマン</t>
    </rPh>
    <rPh sb="5" eb="6">
      <t>キ</t>
    </rPh>
    <rPh sb="7" eb="8">
      <t>ス</t>
    </rPh>
    <rPh sb="11" eb="14">
      <t>カゲンガク</t>
    </rPh>
    <rPh sb="21" eb="22">
      <t>エン</t>
    </rPh>
    <rPh sb="23" eb="27">
      <t>ジドウケイサン</t>
    </rPh>
    <phoneticPr fontId="5"/>
  </si>
  <si>
    <t>令和7年8月</t>
    <rPh sb="0" eb="2">
      <t>レイワ</t>
    </rPh>
    <rPh sb="3" eb="4">
      <t>ネン</t>
    </rPh>
    <rPh sb="5" eb="6">
      <t>ツキ</t>
    </rPh>
    <phoneticPr fontId="5"/>
  </si>
  <si>
    <t>令和7年9月</t>
    <rPh sb="0" eb="2">
      <t>レイワ</t>
    </rPh>
    <rPh sb="3" eb="4">
      <t>ネン</t>
    </rPh>
    <rPh sb="5" eb="6">
      <t>ツキ</t>
    </rPh>
    <phoneticPr fontId="5"/>
  </si>
  <si>
    <t>令和7年10月</t>
    <rPh sb="0" eb="2">
      <t>レイワ</t>
    </rPh>
    <rPh sb="3" eb="4">
      <t>ネン</t>
    </rPh>
    <rPh sb="6" eb="7">
      <t>ツキ</t>
    </rPh>
    <phoneticPr fontId="5"/>
  </si>
  <si>
    <t>令和7年11月</t>
    <rPh sb="0" eb="2">
      <t>レイワ</t>
    </rPh>
    <rPh sb="3" eb="4">
      <t>ネン</t>
    </rPh>
    <rPh sb="6" eb="7">
      <t>ツキ</t>
    </rPh>
    <phoneticPr fontId="5"/>
  </si>
  <si>
    <t>令和7年12月</t>
    <rPh sb="0" eb="2">
      <t>レイワ</t>
    </rPh>
    <rPh sb="3" eb="4">
      <t>ネン</t>
    </rPh>
    <rPh sb="6" eb="7">
      <t>ツキ</t>
    </rPh>
    <phoneticPr fontId="5"/>
  </si>
  <si>
    <t>令和8年１月</t>
    <rPh sb="0" eb="2">
      <t>レイワ</t>
    </rPh>
    <rPh sb="3" eb="4">
      <t>ネン</t>
    </rPh>
    <rPh sb="5" eb="6">
      <t>ガツ</t>
    </rPh>
    <phoneticPr fontId="5"/>
  </si>
  <si>
    <t>令和８年２月</t>
    <rPh sb="0" eb="2">
      <t>レイワ</t>
    </rPh>
    <rPh sb="3" eb="4">
      <t>ネン</t>
    </rPh>
    <rPh sb="5" eb="6">
      <t>ガツ</t>
    </rPh>
    <phoneticPr fontId="5"/>
  </si>
  <si>
    <r>
      <t>※令和４年1月から令和6年１２月までの売上が無い創業者や店舗・業容拡大等により令和４年1月から令和6年１２月までの間の年同月と単純に比較できない場合は、創業後申請する月の前月までの間の任意の連続する３か月間の平均売上高のいずれかと比較することも可能です。
該当する場合は、</t>
    </r>
    <r>
      <rPr>
        <sz val="14"/>
        <color theme="1"/>
        <rFont val="Segoe UI Symbol"/>
        <family val="1"/>
      </rPr>
      <t>☑</t>
    </r>
    <r>
      <rPr>
        <sz val="14"/>
        <color theme="1"/>
        <rFont val="BIZ UDP明朝 Medium"/>
        <family val="1"/>
        <charset val="128"/>
      </rPr>
      <t>の上、以下を記入。</t>
    </r>
    <rPh sb="1" eb="3">
      <t>レイワ</t>
    </rPh>
    <rPh sb="39" eb="41">
      <t>レイワ</t>
    </rPh>
    <phoneticPr fontId="5"/>
  </si>
  <si>
    <t>列1</t>
  </si>
  <si>
    <t>　令和４年から令和６年までの間の同月の売上高実績</t>
    <rPh sb="1" eb="3">
      <t>レイワ</t>
    </rPh>
    <rPh sb="4" eb="5">
      <t>ネン</t>
    </rPh>
    <rPh sb="7" eb="9">
      <t>レイワ</t>
    </rPh>
    <rPh sb="10" eb="11">
      <t>ネン</t>
    </rPh>
    <rPh sb="14" eb="15">
      <t>アイダ</t>
    </rPh>
    <rPh sb="16" eb="18">
      <t>ドウゲツ</t>
    </rPh>
    <rPh sb="19" eb="22">
      <t>ウリアゲダカ</t>
    </rPh>
    <rPh sb="22" eb="24">
      <t>ジッセキ</t>
    </rPh>
    <phoneticPr fontId="5"/>
  </si>
  <si>
    <t>※令和４年１月から令和６年１２月までの売上が無い創業者や店舗・業容拡大等により令和４年１月から令和６年１２月までの間の年同月と単純に比較できない場合は、創業後申請する月の前月までの間の任意の連続する３か月間の平均売上高のいずれかと比較することも可能です。
該当する場合は、☑の上、以下を記入。</t>
    <rPh sb="1" eb="3">
      <t>レイワ</t>
    </rPh>
    <rPh sb="6" eb="7">
      <t>ツキ</t>
    </rPh>
    <rPh sb="15" eb="16">
      <t>ツキ</t>
    </rPh>
    <rPh sb="19" eb="21">
      <t>ウリアゲ</t>
    </rPh>
    <rPh sb="39" eb="41">
      <t>レイワ</t>
    </rPh>
    <rPh sb="44" eb="45">
      <t>ツキ</t>
    </rPh>
    <rPh sb="50" eb="51">
      <t>ネン</t>
    </rPh>
    <rPh sb="53" eb="54">
      <t>ツキ</t>
    </rPh>
    <rPh sb="57" eb="58">
      <t>アイダ</t>
    </rPh>
    <phoneticPr fontId="5"/>
  </si>
  <si>
    <r>
      <t>（１）令和７年分の「売上金額」及び「差引金額」</t>
    </r>
    <r>
      <rPr>
        <sz val="10"/>
        <rFont val="ＭＳ 明朝"/>
        <family val="1"/>
        <charset val="128"/>
      </rPr>
      <t>（「売上原価」及び「経費」差引後）</t>
    </r>
    <phoneticPr fontId="5"/>
  </si>
  <si>
    <r>
      <t>（２）令和６年分の「売上金額」及び「差引金額」</t>
    </r>
    <r>
      <rPr>
        <sz val="10"/>
        <rFont val="ＭＳ 明朝"/>
        <family val="1"/>
        <charset val="128"/>
      </rPr>
      <t>（「売上原価」及び「経費」差引後）</t>
    </r>
    <phoneticPr fontId="5"/>
  </si>
  <si>
    <t>ものとします。</t>
    <phoneticPr fontId="5"/>
  </si>
  <si>
    <t>ただし、営業利益率が減少していない場合であっても、２期連続でマイナスであれば要件に該当する</t>
    <rPh sb="4" eb="9">
      <t>エイギョウリエキリツ</t>
    </rPh>
    <rPh sb="10" eb="12">
      <t>ゲンショウ</t>
    </rPh>
    <rPh sb="17" eb="19">
      <t>バアイ</t>
    </rPh>
    <rPh sb="26" eb="29">
      <t>キレンゾク</t>
    </rPh>
    <rPh sb="38" eb="40">
      <t>ヨウケン</t>
    </rPh>
    <rPh sb="41" eb="43">
      <t>ガイトウ</t>
    </rPh>
    <phoneticPr fontId="5"/>
  </si>
  <si>
    <t>様式第１号の６</t>
    <rPh sb="0" eb="2">
      <t>ヨウシキ</t>
    </rPh>
    <rPh sb="2" eb="3">
      <t>ダイ</t>
    </rPh>
    <rPh sb="4" eb="5">
      <t>ゴウ</t>
    </rPh>
    <phoneticPr fontId="6"/>
  </si>
  <si>
    <t>当社（私）は、補助金の交付の申請をするに当たって、申請日から補助事業完了日までの間に、</t>
    <rPh sb="25" eb="28">
      <t>シンセイビ</t>
    </rPh>
    <rPh sb="30" eb="37">
      <t>ホジョジギョウカンリョウビ</t>
    </rPh>
    <rPh sb="40" eb="41">
      <t>アイダ</t>
    </rPh>
    <phoneticPr fontId="5"/>
  </si>
  <si>
    <t>（留意事項）</t>
    <rPh sb="1" eb="5">
      <t>リュウイジコウ</t>
    </rPh>
    <phoneticPr fontId="5"/>
  </si>
  <si>
    <t>① 賃金が月給により算定される従業員については、2025年9月及び賃金引上げ月(申請日から補 
　助事業完了日までの期間中に限る)の賃金支払日に支払われた賃金を160時間/月で除して時給換 
　算した金額</t>
    <phoneticPr fontId="5"/>
  </si>
  <si>
    <t>② 賃金が日給により算定される従業員については、2025年9月及び賃金引上げ月(申請日から補 
　助事業完了日までの期間中に限る)の賃金支払日における日給の額を8時間/日で除して時給換算 
　した金額</t>
    <phoneticPr fontId="5"/>
  </si>
  <si>
    <t>③ 賃金が時給により算定される従業員については、2025年9月及び賃金引上げ月(申請日から補 
  助事業完了日までの期間中に限る)の賃金支払日における時給の額</t>
    <phoneticPr fontId="5"/>
  </si>
  <si>
    <t>① 負傷・疾病の療養のための休業期間</t>
    <phoneticPr fontId="5"/>
  </si>
  <si>
    <t>② 産前産後の女性の休業期間(労働基準法外第65条)</t>
    <phoneticPr fontId="5"/>
  </si>
  <si>
    <t>③ 使用者の責めに帰すべき事由による休業期間</t>
    <phoneticPr fontId="5"/>
  </si>
  <si>
    <t>④ 育児休業、介護休業(育児・介護休業法)</t>
    <phoneticPr fontId="5"/>
  </si>
  <si>
    <t>⑤ 試用期間</t>
    <phoneticPr fontId="5"/>
  </si>
  <si>
    <t>５</t>
    <phoneticPr fontId="5"/>
  </si>
  <si>
    <t>次のいずれかに該当する場合は、賃上げ加算の要件を満たさないものとなります。</t>
    <rPh sb="0" eb="1">
      <t>ツギ</t>
    </rPh>
    <rPh sb="7" eb="9">
      <t>ガイトウ</t>
    </rPh>
    <rPh sb="11" eb="13">
      <t>バアイ</t>
    </rPh>
    <rPh sb="15" eb="17">
      <t>チンア</t>
    </rPh>
    <rPh sb="18" eb="20">
      <t>カサン</t>
    </rPh>
    <rPh sb="21" eb="23">
      <t>ヨウケン</t>
    </rPh>
    <rPh sb="24" eb="25">
      <t>ミ</t>
    </rPh>
    <phoneticPr fontId="5"/>
  </si>
  <si>
    <t>① 2025年9月の平均賃金の算定対象となる従業員がいない場合</t>
    <phoneticPr fontId="5"/>
  </si>
  <si>
    <t>② 事業実施期間中に従業員の平均賃金を2025年9月の平均賃金と比較して3.5％以上引上げてい 
　ない場合</t>
    <phoneticPr fontId="5"/>
  </si>
  <si>
    <t>③ 賃金台帳の提出がない等(当該従業員の離職を含む)、賃上げの状況を確認できない場合</t>
    <phoneticPr fontId="5"/>
  </si>
  <si>
    <t>６</t>
    <phoneticPr fontId="5"/>
  </si>
  <si>
    <t>（添付書類）</t>
    <rPh sb="1" eb="5">
      <t>テンプショルイ</t>
    </rPh>
    <phoneticPr fontId="5"/>
  </si>
  <si>
    <t>2025年9月の賃金台帳の写し</t>
    <rPh sb="4" eb="5">
      <t>ネン</t>
    </rPh>
    <rPh sb="6" eb="7">
      <t>ガツ</t>
    </rPh>
    <rPh sb="8" eb="12">
      <t>チンギンダイチョウ</t>
    </rPh>
    <rPh sb="13" eb="14">
      <t>ウツ</t>
    </rPh>
    <phoneticPr fontId="5"/>
  </si>
  <si>
    <t>様式第１号の７</t>
    <rPh sb="0" eb="2">
      <t>ヨウシキ</t>
    </rPh>
    <rPh sb="2" eb="3">
      <t>ダイ</t>
    </rPh>
    <rPh sb="4" eb="5">
      <t>ゴウ</t>
    </rPh>
    <phoneticPr fontId="6"/>
  </si>
  <si>
    <t>賃上げに関する実績報告書</t>
    <rPh sb="0" eb="2">
      <t>チンア</t>
    </rPh>
    <rPh sb="4" eb="5">
      <t>カン</t>
    </rPh>
    <rPh sb="7" eb="12">
      <t>ジッセキホウコクショ</t>
    </rPh>
    <phoneticPr fontId="5"/>
  </si>
  <si>
    <t>　当社（私）は、従業員の平均賃金を2025年9月時点と比較して3.5％以上引き上げま</t>
    <phoneticPr fontId="5"/>
  </si>
  <si>
    <t>したので報告します。</t>
    <phoneticPr fontId="5"/>
  </si>
  <si>
    <t>No.</t>
    <phoneticPr fontId="108"/>
  </si>
  <si>
    <t>(A)氏名</t>
    <rPh sb="3" eb="5">
      <t>シメイ</t>
    </rPh>
    <phoneticPr fontId="108"/>
  </si>
  <si>
    <t>賃上げ前</t>
    <rPh sb="0" eb="2">
      <t>チンア</t>
    </rPh>
    <rPh sb="3" eb="4">
      <t>マエ</t>
    </rPh>
    <phoneticPr fontId="108"/>
  </si>
  <si>
    <t>賃上げ後</t>
    <rPh sb="0" eb="2">
      <t>チンア</t>
    </rPh>
    <rPh sb="3" eb="4">
      <t>ゴ</t>
    </rPh>
    <phoneticPr fontId="108"/>
  </si>
  <si>
    <t>(B)賃金支給月</t>
    <rPh sb="3" eb="5">
      <t>チンギン</t>
    </rPh>
    <rPh sb="5" eb="7">
      <t>シキュウ</t>
    </rPh>
    <rPh sb="7" eb="8">
      <t>ヅキ</t>
    </rPh>
    <phoneticPr fontId="108"/>
  </si>
  <si>
    <t>(C)
賃金等</t>
    <phoneticPr fontId="108"/>
  </si>
  <si>
    <t>(D)
控除額</t>
    <phoneticPr fontId="108"/>
  </si>
  <si>
    <t>(E)
差引賃金等</t>
    <phoneticPr fontId="108"/>
  </si>
  <si>
    <t>(F)
除数</t>
    <phoneticPr fontId="108"/>
  </si>
  <si>
    <t>(G)
除数から
引く期間</t>
    <phoneticPr fontId="108"/>
  </si>
  <si>
    <t>(H)
差引除数</t>
    <phoneticPr fontId="108"/>
  </si>
  <si>
    <t>(I)
時給換算額</t>
    <phoneticPr fontId="108"/>
  </si>
  <si>
    <t>人数
(計)</t>
    <rPh sb="0" eb="2">
      <t>ニンズウ</t>
    </rPh>
    <rPh sb="4" eb="5">
      <t>ケイ</t>
    </rPh>
    <phoneticPr fontId="108"/>
  </si>
  <si>
    <t>(J)平均賃金</t>
    <rPh sb="3" eb="7">
      <t>ヘイキンチンギン</t>
    </rPh>
    <phoneticPr fontId="108"/>
  </si>
  <si>
    <t>(J)平均賃金</t>
    <phoneticPr fontId="108"/>
  </si>
  <si>
    <t>(K)引き上げ率</t>
    <phoneticPr fontId="108"/>
  </si>
  <si>
    <t>(A)氏名</t>
  </si>
  <si>
    <t>賃上げ前（2025年9月）から賃上げ後までの期間を通して在籍する従業員全員について記入すること
（欄が不足する場合は本様式の補足ページを使用すること）
なお、「人数(計)」欄に人数合計を記入すること
※当該期間を通して在籍する従業員がない場合は、賃上げの要件を満たしません</t>
    <rPh sb="62" eb="64">
      <t>ホソク</t>
    </rPh>
    <phoneticPr fontId="108"/>
  </si>
  <si>
    <t>(B)賃金支給月</t>
    <rPh sb="5" eb="7">
      <t>シキュウ</t>
    </rPh>
    <rPh sb="7" eb="8">
      <t>ツキ</t>
    </rPh>
    <phoneticPr fontId="108"/>
  </si>
  <si>
    <t>「賃上げ後」は賃上げ実施後の賃金支給月</t>
    <rPh sb="14" eb="16">
      <t>チンキン</t>
    </rPh>
    <rPh sb="16" eb="18">
      <t>シキュウ</t>
    </rPh>
    <rPh sb="18" eb="19">
      <t>ツキ</t>
    </rPh>
    <phoneticPr fontId="108"/>
  </si>
  <si>
    <t>(C)賃金等</t>
  </si>
  <si>
    <t>月給の場合　基本賃金及び手当（通勤手当、所定外賃金を除く）の合計金額
日給の場合　日給の額
時給の場合、時給の額</t>
    <phoneticPr fontId="108"/>
  </si>
  <si>
    <t>(D)控除額</t>
  </si>
  <si>
    <t>月給の場合のみ、次の休業期間に支給された賃金
①療養による休業期間
②女性の産前産後の休業期間（労働基準法）
③使用者の責めに帰すべき事由による休業期間
④育児休業、介護休業（育児・介護休業法）
⑤試用期間</t>
    <phoneticPr fontId="108"/>
  </si>
  <si>
    <t>(E)差引賃金等</t>
  </si>
  <si>
    <t>(E)＝(C)－(D)</t>
    <phoneticPr fontId="108"/>
  </si>
  <si>
    <t>(F)除数</t>
  </si>
  <si>
    <t>月給の場合　160（1ヵ月の勤務日を20日、1日の労働時間を8時間とみなします）
日給の場合　　8（1日の労働時間を8時間とみなします）
時給の場合　　1</t>
    <phoneticPr fontId="108"/>
  </si>
  <si>
    <t>(G)除数から引く期間</t>
    <phoneticPr fontId="5"/>
  </si>
  <si>
    <t>(D)の賃金の支給期間（日数）×8(時間)　で計算した数（月給の場合のみ）</t>
    <phoneticPr fontId="108"/>
  </si>
  <si>
    <t>(H)差引除数</t>
  </si>
  <si>
    <t>(H)＝(F)－(G)</t>
    <phoneticPr fontId="108"/>
  </si>
  <si>
    <t>(I)時給換算額</t>
  </si>
  <si>
    <t>(I)＝(E)÷(H)　 …　小数点第2位を四捨五入</t>
    <phoneticPr fontId="108"/>
  </si>
  <si>
    <t>(J)平均賃金</t>
  </si>
  <si>
    <t>(J)＝(I)の合計÷人数(計)　… 小数点第3位を四捨五入</t>
    <phoneticPr fontId="108"/>
  </si>
  <si>
    <t>(K)引上げ率</t>
  </si>
  <si>
    <t>(賃上げ後の(J) － 賃上げ前の(J))÷　賃上げ前の(J) × 100(％) … 小数点第4位を切り捨て</t>
    <phoneticPr fontId="108"/>
  </si>
  <si>
    <t>１　2025年9月及び賃上げ実施後の賃金台帳の写し</t>
    <rPh sb="6" eb="7">
      <t>ネン</t>
    </rPh>
    <rPh sb="8" eb="9">
      <t>ガツ</t>
    </rPh>
    <rPh sb="9" eb="10">
      <t>オヨ</t>
    </rPh>
    <rPh sb="11" eb="13">
      <t>チンア</t>
    </rPh>
    <rPh sb="14" eb="17">
      <t>ジッシゴ</t>
    </rPh>
    <rPh sb="18" eb="22">
      <t>チンギンダイチョウ</t>
    </rPh>
    <rPh sb="23" eb="24">
      <t>ウツ</t>
    </rPh>
    <phoneticPr fontId="5"/>
  </si>
  <si>
    <t>賃上げに関する実績報告書（補足）</t>
    <rPh sb="13" eb="15">
      <t>ホソク</t>
    </rPh>
    <phoneticPr fontId="5"/>
  </si>
  <si>
    <t>内訳</t>
    <rPh sb="0" eb="2">
      <t>ウチワケ</t>
    </rPh>
    <phoneticPr fontId="108"/>
  </si>
  <si>
    <r>
      <t>●補助上限・補助率を「賃上げ加算」で申請する場合はご入力ください。</t>
    </r>
    <r>
      <rPr>
        <b/>
        <sz val="12"/>
        <color theme="1"/>
        <rFont val="BIZ UDP明朝 Medium"/>
        <family val="1"/>
        <charset val="128"/>
      </rPr>
      <t>※「通常」で申請する場合は入力不要です。 詳しくは手引きの6ページをご覧ください。</t>
    </r>
    <rPh sb="1" eb="3">
      <t>ホジョ</t>
    </rPh>
    <rPh sb="3" eb="5">
      <t>ジョウゲン</t>
    </rPh>
    <rPh sb="6" eb="8">
      <t>ホジョ</t>
    </rPh>
    <rPh sb="8" eb="9">
      <t>リツ</t>
    </rPh>
    <rPh sb="11" eb="13">
      <t>チンア</t>
    </rPh>
    <rPh sb="14" eb="16">
      <t>カサン</t>
    </rPh>
    <rPh sb="18" eb="20">
      <t>シンセイ</t>
    </rPh>
    <rPh sb="22" eb="24">
      <t>バアイ</t>
    </rPh>
    <rPh sb="26" eb="28">
      <t>ニュウリョク</t>
    </rPh>
    <rPh sb="35" eb="37">
      <t>ツウジョウ</t>
    </rPh>
    <rPh sb="39" eb="41">
      <t>シンセイ</t>
    </rPh>
    <rPh sb="43" eb="45">
      <t>バアイ</t>
    </rPh>
    <rPh sb="46" eb="48">
      <t>ニュウリョク</t>
    </rPh>
    <rPh sb="48" eb="50">
      <t>フヨウ</t>
    </rPh>
    <rPh sb="54" eb="55">
      <t>クワ</t>
    </rPh>
    <rPh sb="58" eb="60">
      <t>テビ</t>
    </rPh>
    <rPh sb="68" eb="69">
      <t>ラン</t>
    </rPh>
    <phoneticPr fontId="5"/>
  </si>
  <si>
    <t>(E)
差引賃金等
（自動計算）</t>
    <rPh sb="11" eb="15">
      <t>ジドウケイサン</t>
    </rPh>
    <phoneticPr fontId="108"/>
  </si>
  <si>
    <t>(H)
差引除数
（自動計算）</t>
    <rPh sb="10" eb="14">
      <t>ジドウケイサン</t>
    </rPh>
    <phoneticPr fontId="108"/>
  </si>
  <si>
    <t>(I)
時給換算額
（自動計算）</t>
    <rPh sb="11" eb="15">
      <t>ジドウケイサン</t>
    </rPh>
    <phoneticPr fontId="108"/>
  </si>
  <si>
    <t>(J)平均賃金
（自動計算）</t>
    <rPh sb="9" eb="13">
      <t>ジドウケイサン</t>
    </rPh>
    <phoneticPr fontId="108"/>
  </si>
  <si>
    <t>(J)平均賃金
（自動計算）</t>
    <rPh sb="3" eb="7">
      <t>ヘイキンチンギン</t>
    </rPh>
    <rPh sb="9" eb="13">
      <t>ジドウケイサン</t>
    </rPh>
    <phoneticPr fontId="108"/>
  </si>
  <si>
    <t>(K)引き上げ率
（自動計算）</t>
    <rPh sb="10" eb="14">
      <t>ジドウケイサン</t>
    </rPh>
    <phoneticPr fontId="108"/>
  </si>
  <si>
    <t>　　※申請締切：令和8年3月６日（金）　当日消印有効</t>
    <phoneticPr fontId="5"/>
  </si>
  <si>
    <t>添付書類の確認</t>
    <rPh sb="2" eb="4">
      <t>アカイロインサツヨウシンセイショルイヒョウテンプショルイカクニンヨウイ</t>
    </rPh>
    <phoneticPr fontId="5"/>
  </si>
  <si>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※申請締切：令和８年３月６日（金）　当日消印有効
　※</t>
    </r>
    <r>
      <rPr>
        <b/>
        <sz val="12"/>
        <color rgb="FFFF0000"/>
        <rFont val="BIZ UDP明朝 Medium"/>
        <family val="1"/>
        <charset val="128"/>
      </rPr>
      <t>赤色の印刷用シート</t>
    </r>
    <r>
      <rPr>
        <b/>
        <sz val="12"/>
        <rFont val="BIZ UDP明朝 Medium"/>
        <family val="1"/>
        <charset val="128"/>
      </rPr>
      <t>M</t>
    </r>
    <r>
      <rPr>
        <b/>
        <sz val="12"/>
        <color theme="1"/>
        <rFont val="BIZ UDP明朝 Medium"/>
        <family val="2"/>
        <charset val="128"/>
      </rPr>
      <t>「発送用宛名ラベル」をご利用ください。</t>
    </r>
    <rPh sb="2" eb="4">
      <t>カキ</t>
    </rPh>
    <rPh sb="4" eb="6">
      <t>ソウフ</t>
    </rPh>
    <rPh sb="6" eb="7">
      <t>サキ</t>
    </rPh>
    <rPh sb="10" eb="12">
      <t>テイシュツ</t>
    </rPh>
    <rPh sb="19" eb="22">
      <t>ソウフサキ</t>
    </rPh>
    <rPh sb="102" eb="106">
      <t>カブシキカイシャ</t>
    </rPh>
    <rPh sb="121" eb="124">
      <t>シンセイシ</t>
    </rPh>
    <rPh sb="124" eb="125">
      <t>キ</t>
    </rPh>
    <rPh sb="126" eb="128">
      <t>レイワ</t>
    </rPh>
    <rPh sb="129" eb="130">
      <t>ネン</t>
    </rPh>
    <rPh sb="131" eb="132">
      <t>ツキ</t>
    </rPh>
    <rPh sb="133" eb="134">
      <t>ヒ</t>
    </rPh>
    <rPh sb="135" eb="136">
      <t>キン</t>
    </rPh>
    <rPh sb="138" eb="140">
      <t>トウジツ</t>
    </rPh>
    <rPh sb="140" eb="144">
      <t>ケシインユウコウ</t>
    </rPh>
    <rPh sb="147" eb="149">
      <t>アカイロ</t>
    </rPh>
    <rPh sb="150" eb="153">
      <t>インサツヨウ</t>
    </rPh>
    <rPh sb="158" eb="160">
      <t>ハッソウ</t>
    </rPh>
    <rPh sb="160" eb="161">
      <t>ヨウ</t>
    </rPh>
    <rPh sb="161" eb="163">
      <t>アテナ</t>
    </rPh>
    <rPh sb="169" eb="171">
      <t>リヨウ</t>
    </rPh>
    <phoneticPr fontId="5"/>
  </si>
  <si>
    <t>補助金申請金額</t>
    <rPh sb="0" eb="3">
      <t>ホジョキン</t>
    </rPh>
    <rPh sb="3" eb="7">
      <t>シンセイキンガク</t>
    </rPh>
    <phoneticPr fontId="5"/>
  </si>
  <si>
    <t>「賃上げ加算」対象で申請</t>
    <rPh sb="1" eb="3">
      <t>チンア</t>
    </rPh>
    <rPh sb="4" eb="6">
      <t>カサン</t>
    </rPh>
    <rPh sb="7" eb="9">
      <t>タイショウ</t>
    </rPh>
    <rPh sb="10" eb="12">
      <t>シンセイ</t>
    </rPh>
    <phoneticPr fontId="5"/>
  </si>
  <si>
    <t>「通常」対象で申請</t>
    <rPh sb="1" eb="3">
      <t>ツウジョウ</t>
    </rPh>
    <rPh sb="4" eb="6">
      <t>タイショウ</t>
    </rPh>
    <rPh sb="7" eb="9">
      <t>シンセイ</t>
    </rPh>
    <phoneticPr fontId="5"/>
  </si>
  <si>
    <t>「通常」の補助上限・補助率で補助金を申請する</t>
    <rPh sb="1" eb="3">
      <t>ツウジョウ</t>
    </rPh>
    <rPh sb="5" eb="7">
      <t>ホジョ</t>
    </rPh>
    <rPh sb="7" eb="9">
      <t>ジョウゲン</t>
    </rPh>
    <rPh sb="10" eb="13">
      <t>ホジョリツ</t>
    </rPh>
    <rPh sb="14" eb="17">
      <t>ホジョキン</t>
    </rPh>
    <rPh sb="18" eb="20">
      <t>シンセイ</t>
    </rPh>
    <phoneticPr fontId="5"/>
  </si>
  <si>
    <t>「賃上げ加算」の補助上限・補助率で補助金を申請する</t>
    <rPh sb="1" eb="3">
      <t>チンア</t>
    </rPh>
    <rPh sb="4" eb="6">
      <t>カサン</t>
    </rPh>
    <rPh sb="8" eb="12">
      <t>ホジョジョウゲン</t>
    </rPh>
    <rPh sb="13" eb="16">
      <t>ホジョリツ</t>
    </rPh>
    <rPh sb="17" eb="20">
      <t>ホジョキン</t>
    </rPh>
    <rPh sb="21" eb="23">
      <t>シンセイ</t>
    </rPh>
    <phoneticPr fontId="5"/>
  </si>
  <si>
    <t>（自動計算）</t>
    <phoneticPr fontId="5"/>
  </si>
  <si>
    <t>※上限額　1,000,000円　補助率２/３</t>
    <phoneticPr fontId="5"/>
  </si>
  <si>
    <t>※上限額　1,200,000円　補助率４/５
賃上げ加算対象で申請する場合はシート⑦の入力が必要です</t>
    <rPh sb="1" eb="3">
      <t>ジョウゲン</t>
    </rPh>
    <rPh sb="3" eb="4">
      <t>ガク</t>
    </rPh>
    <rPh sb="14" eb="15">
      <t>エン</t>
    </rPh>
    <rPh sb="16" eb="19">
      <t>ホジョリツ</t>
    </rPh>
    <rPh sb="23" eb="25">
      <t>チンア</t>
    </rPh>
    <rPh sb="26" eb="28">
      <t>カサン</t>
    </rPh>
    <rPh sb="28" eb="30">
      <t>タイショウ</t>
    </rPh>
    <rPh sb="31" eb="33">
      <t>シンセイ</t>
    </rPh>
    <rPh sb="35" eb="37">
      <t>バアイ</t>
    </rPh>
    <rPh sb="43" eb="45">
      <t>ニュウリョク</t>
    </rPh>
    <rPh sb="46" eb="48">
      <t>ヒツヨウ</t>
    </rPh>
    <phoneticPr fontId="5"/>
  </si>
  <si>
    <r>
      <t xml:space="preserve">・新たな取組であるテイクアウト事業について、商品パッケージの開発および紹介する為のチラシを作成。配布を行う。
・これまで折込チラシのみの告知であったが、ターゲットを若年層に絞り、新たにグルメ情報サイトへ広告掲載を行う（３回）
・在庫管理を効率化する為の新たな業務システムの導入。
</t>
    </r>
    <r>
      <rPr>
        <b/>
        <sz val="14"/>
        <color rgb="FFFF0000"/>
        <rFont val="BIZ UD明朝 Medium"/>
        <family val="1"/>
        <charset val="128"/>
      </rPr>
      <t>【注意事項】</t>
    </r>
    <r>
      <rPr>
        <sz val="12"/>
        <color rgb="FFFF0000"/>
        <rFont val="BIZ UD明朝 Medium"/>
        <family val="1"/>
        <charset val="128"/>
      </rPr>
      <t xml:space="preserve">
※申請物毎の用途や必要性の記載が無い場合対象となり得ません。</t>
    </r>
    <r>
      <rPr>
        <b/>
        <u/>
        <sz val="12"/>
        <color rgb="FFEE0000"/>
        <rFont val="BIZ UD明朝 Medium"/>
        <family val="1"/>
        <charset val="128"/>
      </rPr>
      <t>実施</t>
    </r>
    <r>
      <rPr>
        <b/>
        <u/>
        <sz val="12"/>
        <color rgb="FFFF0000"/>
        <rFont val="BIZ UD明朝 Medium"/>
        <family val="1"/>
        <charset val="128"/>
      </rPr>
      <t>の手引き７～１１ページを必ずご確認ください。</t>
    </r>
    <r>
      <rPr>
        <sz val="12"/>
        <color rgb="FFFF0000"/>
        <rFont val="BIZ UD明朝 Medium"/>
        <family val="1"/>
        <charset val="128"/>
      </rPr>
      <t xml:space="preserve">
</t>
    </r>
    <rPh sb="15" eb="17">
      <t>ジギョウ</t>
    </rPh>
    <rPh sb="22" eb="24">
      <t>ショウヒン</t>
    </rPh>
    <rPh sb="30" eb="32">
      <t>カイハツ</t>
    </rPh>
    <rPh sb="35" eb="37">
      <t>ショウカイ</t>
    </rPh>
    <rPh sb="39" eb="40">
      <t>タメ</t>
    </rPh>
    <rPh sb="45" eb="47">
      <t>サクセイ</t>
    </rPh>
    <rPh sb="48" eb="50">
      <t>ハイフ</t>
    </rPh>
    <rPh sb="51" eb="52">
      <t>オコナ</t>
    </rPh>
    <rPh sb="60" eb="62">
      <t>オリコミ</t>
    </rPh>
    <rPh sb="68" eb="70">
      <t>コクチ</t>
    </rPh>
    <rPh sb="82" eb="85">
      <t>ジャクネンソウ</t>
    </rPh>
    <rPh sb="86" eb="87">
      <t>シボ</t>
    </rPh>
    <rPh sb="89" eb="90">
      <t>アラ</t>
    </rPh>
    <rPh sb="95" eb="97">
      <t>ジョウホウ</t>
    </rPh>
    <rPh sb="101" eb="103">
      <t>コウコク</t>
    </rPh>
    <rPh sb="103" eb="105">
      <t>ケイサイ</t>
    </rPh>
    <rPh sb="106" eb="107">
      <t>オコナ</t>
    </rPh>
    <rPh sb="110" eb="111">
      <t>カイ</t>
    </rPh>
    <rPh sb="114" eb="118">
      <t>ザイコカンリ</t>
    </rPh>
    <rPh sb="119" eb="122">
      <t>コウリツカ</t>
    </rPh>
    <rPh sb="124" eb="125">
      <t>タメ</t>
    </rPh>
    <rPh sb="126" eb="127">
      <t>アラ</t>
    </rPh>
    <rPh sb="129" eb="131">
      <t>ギョウム</t>
    </rPh>
    <rPh sb="136" eb="138">
      <t>ドウニュウ</t>
    </rPh>
    <rPh sb="142" eb="146">
      <t>チュウイジコウ</t>
    </rPh>
    <rPh sb="149" eb="153">
      <t>シンセイブツゴト</t>
    </rPh>
    <rPh sb="154" eb="156">
      <t>ヨウト</t>
    </rPh>
    <rPh sb="157" eb="160">
      <t>ヒツヨウセイ</t>
    </rPh>
    <rPh sb="161" eb="163">
      <t>キサイ</t>
    </rPh>
    <rPh sb="168" eb="170">
      <t>タイショウ</t>
    </rPh>
    <rPh sb="173" eb="174">
      <t>エ</t>
    </rPh>
    <rPh sb="178" eb="180">
      <t>ジッシ</t>
    </rPh>
    <phoneticPr fontId="5"/>
  </si>
  <si>
    <t>※8または12に表示されている本補助金（B）の金額を
入力してください。</t>
    <rPh sb="8" eb="10">
      <t>ヒョウジ</t>
    </rPh>
    <rPh sb="15" eb="19">
      <t>ホンホジョキン</t>
    </rPh>
    <rPh sb="23" eb="25">
      <t>キンガク</t>
    </rPh>
    <rPh sb="27" eb="29">
      <t>ニュウリョク</t>
    </rPh>
    <phoneticPr fontId="5"/>
  </si>
  <si>
    <r>
      <t>▼補助金申請の時点で「賃上げ済」か「賃上げ実施予定」の場合で提出する書類が異なります。</t>
    </r>
    <r>
      <rPr>
        <b/>
        <sz val="12"/>
        <color theme="1"/>
        <rFont val="BIZ UDP明朝 Medium"/>
        <family val="1"/>
        <charset val="128"/>
      </rPr>
      <t>※詳しくは手引きの３～４ページをご覧ください</t>
    </r>
    <r>
      <rPr>
        <b/>
        <sz val="14"/>
        <color theme="1"/>
        <rFont val="BIZ UDP明朝 Medium"/>
        <family val="1"/>
        <charset val="128"/>
      </rPr>
      <t xml:space="preserve">
</t>
    </r>
    <r>
      <rPr>
        <b/>
        <u/>
        <sz val="14"/>
        <rFont val="BIZ UDP明朝 Medium"/>
        <family val="1"/>
        <charset val="128"/>
      </rPr>
      <t>（ア）「申請時点では賃上げを実施予定」にて申請する方</t>
    </r>
    <r>
      <rPr>
        <b/>
        <sz val="14"/>
        <rFont val="BIZ UDP明朝 Medium"/>
        <family val="1"/>
        <charset val="128"/>
      </rPr>
      <t xml:space="preserve">
　　　…賃上げに関する誓約書（様式第１号の６）、添付書類として令和7年9月の賃金台帳をご提出ください。</t>
    </r>
    <r>
      <rPr>
        <b/>
        <sz val="14"/>
        <color rgb="FFFF0000"/>
        <rFont val="BIZ UDP明朝 Medium"/>
        <family val="1"/>
        <charset val="128"/>
      </rPr>
      <t>（こちらのシートの入力は不要です）</t>
    </r>
    <r>
      <rPr>
        <b/>
        <sz val="14"/>
        <rFont val="BIZ UDP明朝 Medium"/>
        <family val="1"/>
        <charset val="128"/>
      </rPr>
      <t xml:space="preserve">
</t>
    </r>
    <r>
      <rPr>
        <b/>
        <u/>
        <sz val="14"/>
        <rFont val="BIZ UDP明朝 Medium"/>
        <family val="1"/>
        <charset val="128"/>
      </rPr>
      <t>（イ）「申請時点ですでに賃上げをしている場合」にて申請する方</t>
    </r>
    <r>
      <rPr>
        <b/>
        <sz val="14"/>
        <rFont val="BIZ UDP明朝 Medium"/>
        <family val="1"/>
        <charset val="128"/>
      </rPr>
      <t xml:space="preserve">
　　　…</t>
    </r>
    <r>
      <rPr>
        <b/>
        <sz val="14"/>
        <color rgb="FFFF0000"/>
        <rFont val="BIZ UDP明朝 Medium"/>
        <family val="1"/>
        <charset val="128"/>
      </rPr>
      <t>入力シート⑦（こちらのシート）をご入力ください。</t>
    </r>
    <r>
      <rPr>
        <b/>
        <sz val="14"/>
        <rFont val="BIZ UDP明朝 Medium"/>
        <family val="1"/>
        <charset val="128"/>
      </rPr>
      <t xml:space="preserve">
　　　　 賃上げに関する実績報告書（様式第１号の７）、欄が不足の場合は補足ページ、添付書類として令和7年9月及び賃上げ実施後の賃金台帳
　　　　 を提出してください。
</t>
    </r>
    <r>
      <rPr>
        <b/>
        <sz val="14"/>
        <color theme="1"/>
        <rFont val="BIZ UDP明朝 Medium"/>
        <family val="1"/>
        <charset val="128"/>
      </rPr>
      <t xml:space="preserve">
※賃上げ加算について（ア）実施予定として申請した場合、実績報告時に賃上げの実施が確認できないときは、賃上げ加算は適用されず通常の補助上限・補助率に戻して交付を見直します。
   詳しくは手引きの4ページをご覧ください。</t>
    </r>
    <rPh sb="1" eb="4">
      <t>ホジョキン</t>
    </rPh>
    <rPh sb="4" eb="6">
      <t>シンセイ</t>
    </rPh>
    <rPh sb="7" eb="9">
      <t>ジテン</t>
    </rPh>
    <rPh sb="11" eb="13">
      <t>チンア</t>
    </rPh>
    <rPh sb="14" eb="15">
      <t>ズ</t>
    </rPh>
    <rPh sb="18" eb="20">
      <t>チンア</t>
    </rPh>
    <rPh sb="21" eb="23">
      <t>ジッシ</t>
    </rPh>
    <rPh sb="23" eb="25">
      <t>ヨテイ</t>
    </rPh>
    <rPh sb="27" eb="29">
      <t>バアイ</t>
    </rPh>
    <rPh sb="30" eb="32">
      <t>テイシュツ</t>
    </rPh>
    <rPh sb="34" eb="36">
      <t>ショルイ</t>
    </rPh>
    <rPh sb="37" eb="38">
      <t>コト</t>
    </rPh>
    <rPh sb="70" eb="74">
      <t>シンセイジテン</t>
    </rPh>
    <rPh sb="76" eb="78">
      <t>チンア</t>
    </rPh>
    <rPh sb="80" eb="84">
      <t>ジッシヨテイ</t>
    </rPh>
    <rPh sb="97" eb="99">
      <t>チンア</t>
    </rPh>
    <rPh sb="101" eb="102">
      <t>カン</t>
    </rPh>
    <rPh sb="104" eb="107">
      <t>セイヤクショ</t>
    </rPh>
    <rPh sb="108" eb="110">
      <t>ヨウシキ</t>
    </rPh>
    <rPh sb="110" eb="111">
      <t>ダイ</t>
    </rPh>
    <rPh sb="112" eb="113">
      <t>ゴウ</t>
    </rPh>
    <rPh sb="117" eb="121">
      <t>テンプショルイ</t>
    </rPh>
    <rPh sb="124" eb="126">
      <t>レイワ</t>
    </rPh>
    <rPh sb="137" eb="139">
      <t>テイシュツ</t>
    </rPh>
    <rPh sb="153" eb="155">
      <t>ニュウリョク</t>
    </rPh>
    <rPh sb="156" eb="158">
      <t>フヨウ</t>
    </rPh>
    <rPh sb="166" eb="168">
      <t>シンセイ</t>
    </rPh>
    <rPh sb="168" eb="170">
      <t>ジテン</t>
    </rPh>
    <rPh sb="174" eb="176">
      <t>チンア</t>
    </rPh>
    <rPh sb="182" eb="184">
      <t>バアイ</t>
    </rPh>
    <rPh sb="187" eb="189">
      <t>シンセイ</t>
    </rPh>
    <rPh sb="191" eb="192">
      <t>カタ</t>
    </rPh>
    <rPh sb="214" eb="216">
      <t>ニュウリョク</t>
    </rPh>
    <rPh sb="227" eb="229">
      <t>チンア</t>
    </rPh>
    <rPh sb="231" eb="232">
      <t>カン</t>
    </rPh>
    <rPh sb="234" eb="236">
      <t>ジッセキ</t>
    </rPh>
    <rPh sb="236" eb="239">
      <t>ホウコクショ</t>
    </rPh>
    <rPh sb="240" eb="242">
      <t>ヨウシキ</t>
    </rPh>
    <rPh sb="242" eb="243">
      <t>ダイ</t>
    </rPh>
    <rPh sb="244" eb="245">
      <t>ゴウ</t>
    </rPh>
    <rPh sb="249" eb="250">
      <t>ラン</t>
    </rPh>
    <rPh sb="251" eb="253">
      <t>フソク</t>
    </rPh>
    <rPh sb="254" eb="256">
      <t>バアイ</t>
    </rPh>
    <rPh sb="257" eb="259">
      <t>ホソク</t>
    </rPh>
    <rPh sb="263" eb="267">
      <t>テンプショルイ</t>
    </rPh>
    <rPh sb="270" eb="272">
      <t>レイワ</t>
    </rPh>
    <rPh sb="273" eb="274">
      <t>ネン</t>
    </rPh>
    <rPh sb="275" eb="276">
      <t>ガツ</t>
    </rPh>
    <rPh sb="276" eb="277">
      <t>オヨ</t>
    </rPh>
    <rPh sb="278" eb="280">
      <t>チンア</t>
    </rPh>
    <rPh sb="281" eb="283">
      <t>ジッシ</t>
    </rPh>
    <rPh sb="283" eb="284">
      <t>ゴ</t>
    </rPh>
    <rPh sb="285" eb="289">
      <t>チンギンダイチョウ</t>
    </rPh>
    <rPh sb="296" eb="298">
      <t>テイシュツ</t>
    </rPh>
    <rPh sb="308" eb="310">
      <t>チンア</t>
    </rPh>
    <rPh sb="311" eb="313">
      <t>カサン</t>
    </rPh>
    <rPh sb="320" eb="322">
      <t>ジッシ</t>
    </rPh>
    <rPh sb="322" eb="324">
      <t>ヨテイ</t>
    </rPh>
    <rPh sb="327" eb="329">
      <t>シンセイ</t>
    </rPh>
    <rPh sb="331" eb="333">
      <t>バアイ</t>
    </rPh>
    <rPh sb="334" eb="336">
      <t>ジッセキ</t>
    </rPh>
    <rPh sb="336" eb="338">
      <t>ホウコク</t>
    </rPh>
    <rPh sb="338" eb="339">
      <t>ジ</t>
    </rPh>
    <rPh sb="340" eb="342">
      <t>チンア</t>
    </rPh>
    <rPh sb="344" eb="346">
      <t>ジッシ</t>
    </rPh>
    <rPh sb="347" eb="349">
      <t>カクニン</t>
    </rPh>
    <rPh sb="357" eb="359">
      <t>チンア</t>
    </rPh>
    <rPh sb="360" eb="362">
      <t>カサン</t>
    </rPh>
    <rPh sb="363" eb="365">
      <t>テキヨウ</t>
    </rPh>
    <rPh sb="368" eb="370">
      <t>ツウジョウ</t>
    </rPh>
    <rPh sb="371" eb="373">
      <t>ホジョ</t>
    </rPh>
    <rPh sb="373" eb="375">
      <t>ジョウゲン</t>
    </rPh>
    <rPh sb="376" eb="379">
      <t>ホジョリツ</t>
    </rPh>
    <rPh sb="380" eb="381">
      <t>モド</t>
    </rPh>
    <rPh sb="383" eb="385">
      <t>コウフ</t>
    </rPh>
    <rPh sb="386" eb="388">
      <t>ミナオ</t>
    </rPh>
    <rPh sb="396" eb="397">
      <t>クワ</t>
    </rPh>
    <rPh sb="400" eb="402">
      <t>テビ</t>
    </rPh>
    <rPh sb="410" eb="411">
      <t>ラン</t>
    </rPh>
    <phoneticPr fontId="5"/>
  </si>
  <si>
    <t>従業員の平均賃金を2025年9月時点と比較して3.5％以上引き上げる要件を満たすことについて誓約しま
す。</t>
    <rPh sb="0" eb="3">
      <t>ジュウギョウイン</t>
    </rPh>
    <rPh sb="4" eb="8">
      <t>ヘイキンチンギン</t>
    </rPh>
    <rPh sb="13" eb="14">
      <t>ネン</t>
    </rPh>
    <rPh sb="15" eb="16">
      <t>ガツ</t>
    </rPh>
    <rPh sb="16" eb="18">
      <t>ジテン</t>
    </rPh>
    <rPh sb="19" eb="21">
      <t>ヒカク</t>
    </rPh>
    <rPh sb="27" eb="29">
      <t>イジョウ</t>
    </rPh>
    <rPh sb="29" eb="30">
      <t>ヒ</t>
    </rPh>
    <rPh sb="31" eb="32">
      <t>ア</t>
    </rPh>
    <rPh sb="34" eb="36">
      <t>ヨウケン</t>
    </rPh>
    <rPh sb="37" eb="38">
      <t>ミ</t>
    </rPh>
    <rPh sb="46" eb="48">
      <t>セイヤク</t>
    </rPh>
    <phoneticPr fontId="5"/>
  </si>
  <si>
    <t xml:space="preserve">従業員とは、中小企業基本法上の常時使用する従業員で、労働基準法第20条の「解雇の予告を必
要とする者」を指します（代表取締役、個人事業主、専従者、日雇いの者、試用期間の者等は含
みません）。
</t>
    <phoneticPr fontId="5"/>
  </si>
  <si>
    <t>賃金とは、労働基準法第11条の賃金のうち、労働基準法施行規則第55条の様式第20号に規定され
る賃金台帳における基本賃金及び手当(通勤手当及び所定外賃金等を除く)の合計額とし、所定時
間外割増賃金、臨時の給与及び賞与等は含みません。</t>
    <phoneticPr fontId="5"/>
  </si>
  <si>
    <t>平均賃金は、次の算定方法で時給換算した従業員毎の金額の合計を当該従業員数で除して算出
(円未満切り捨て)します。</t>
    <phoneticPr fontId="5"/>
  </si>
  <si>
    <t>月給の賃金計算期間中に、次に掲げる期間がある場合は、その日数及びその期間中の賃金は、当
該期 間及び賃金から控除します(１ヵ月の労働日数を20日、１日の労働時間を8時間とする)。</t>
    <phoneticPr fontId="5"/>
  </si>
  <si>
    <t>賃上げの要件を満たさない場合、補助事業者は計画変更承認申請書(様式第3号)により、通常の
補助金の上限及び補助率によって算出した補助金額への変更を事務局に申請し承認を受けなけれ
ばなりません。承認のないものについては、交付決定が取り消されることがあります。</t>
    <phoneticPr fontId="5"/>
  </si>
  <si>
    <t>令和７年度において、宮城県中小企業等再起支援事業を下記により実施したいので、補助金等交付</t>
    <phoneticPr fontId="5"/>
  </si>
  <si>
    <t>申請します。</t>
    <rPh sb="0" eb="2">
      <t>シンセイ</t>
    </rPh>
    <phoneticPr fontId="5"/>
  </si>
  <si>
    <t>　規則第３条の規定により、宮城県中小企業等再起支援事業補助金を交付されるよう関係書類を添えて</t>
    <rPh sb="1" eb="3">
      <t>キソク</t>
    </rPh>
    <rPh sb="3" eb="4">
      <t>ダイ</t>
    </rPh>
    <rPh sb="5" eb="6">
      <t>ジョウ</t>
    </rPh>
    <rPh sb="7" eb="9">
      <t>キテイ</t>
    </rPh>
    <rPh sb="13" eb="16">
      <t>ミヤギケン</t>
    </rPh>
    <rPh sb="16" eb="21">
      <t>チュウショウキギョウトウ</t>
    </rPh>
    <rPh sb="21" eb="25">
      <t>サイキシエン</t>
    </rPh>
    <rPh sb="25" eb="27">
      <t>ジギョウ</t>
    </rPh>
    <rPh sb="27" eb="30">
      <t>ホジョキン</t>
    </rPh>
    <rPh sb="31" eb="33">
      <t>コウフ</t>
    </rPh>
    <rPh sb="38" eb="39">
      <t>セキ</t>
    </rPh>
    <phoneticPr fontId="5"/>
  </si>
  <si>
    <t>1　事業計画</t>
    <rPh sb="2" eb="4">
      <t>ジギョウ</t>
    </rPh>
    <rPh sb="4" eb="6">
      <t>ケイカク</t>
    </rPh>
    <phoneticPr fontId="5"/>
  </si>
  <si>
    <t>実施スケジュール
※6月30日までに支払い/納品等を完了する必要があります。</t>
    <phoneticPr fontId="5"/>
  </si>
  <si>
    <r>
      <t>2　補助事業の実施スケジュール　</t>
    </r>
    <r>
      <rPr>
        <sz val="10"/>
        <color rgb="FFFF0000"/>
        <rFont val="ＭＳ 明朝"/>
        <family val="1"/>
        <charset val="128"/>
      </rPr>
      <t>※6月30日までに支払い/納品等を完了する必要があります。</t>
    </r>
    <r>
      <rPr>
        <sz val="12"/>
        <rFont val="ＭＳ 明朝"/>
        <family val="1"/>
        <charset val="128"/>
      </rPr>
      <t>　</t>
    </r>
    <rPh sb="2" eb="4">
      <t>ホジョ</t>
    </rPh>
    <rPh sb="4" eb="6">
      <t>ジギョウ</t>
    </rPh>
    <rPh sb="7" eb="9">
      <t>ジッシ</t>
    </rPh>
    <phoneticPr fontId="5"/>
  </si>
  <si>
    <r>
      <t xml:space="preserve">事業実施主体
</t>
    </r>
    <r>
      <rPr>
        <sz val="11"/>
        <color rgb="FFFF0000"/>
        <rFont val="ＭＳ 明朝"/>
        <family val="1"/>
        <charset val="128"/>
      </rPr>
      <t>（事業者名または屋号）</t>
    </r>
    <rPh sb="0" eb="6">
      <t>ジギョウジッシシュタイ</t>
    </rPh>
    <rPh sb="8" eb="12">
      <t>ジギョウシャメイ</t>
    </rPh>
    <rPh sb="15" eb="17">
      <t>ヤゴウ</t>
    </rPh>
    <phoneticPr fontId="5"/>
  </si>
  <si>
    <r>
      <t xml:space="preserve">事業実施場所
</t>
    </r>
    <r>
      <rPr>
        <sz val="11"/>
        <color rgb="FFFF0000"/>
        <rFont val="ＭＳ 明朝"/>
        <family val="1"/>
        <charset val="128"/>
      </rPr>
      <t>（事業所/店舗等の住所）</t>
    </r>
    <rPh sb="0" eb="6">
      <t>ジギョウジッシバショ</t>
    </rPh>
    <rPh sb="8" eb="11">
      <t>ジギョウショ</t>
    </rPh>
    <rPh sb="12" eb="14">
      <t>テンポ</t>
    </rPh>
    <rPh sb="14" eb="15">
      <t>トウ</t>
    </rPh>
    <rPh sb="16" eb="18">
      <t>ジュウショ</t>
    </rPh>
    <phoneticPr fontId="5"/>
  </si>
  <si>
    <t>実施年月日</t>
    <rPh sb="0" eb="2">
      <t>ジッシ</t>
    </rPh>
    <rPh sb="2" eb="5">
      <t>ネンガッピ</t>
    </rPh>
    <phoneticPr fontId="5"/>
  </si>
  <si>
    <t>具体的な実施内容</t>
    <rPh sb="0" eb="3">
      <t>グタイテキ</t>
    </rPh>
    <rPh sb="4" eb="6">
      <t>ジッシ</t>
    </rPh>
    <rPh sb="6" eb="8">
      <t>ナイヨウ</t>
    </rPh>
    <phoneticPr fontId="5"/>
  </si>
  <si>
    <r>
      <t xml:space="preserve">事業内容
</t>
    </r>
    <r>
      <rPr>
        <sz val="11"/>
        <color rgb="FFFF0000"/>
        <rFont val="ＭＳ 明朝"/>
        <family val="1"/>
        <charset val="128"/>
      </rPr>
      <t>（申請する項目毎に、売上や利益率の回復につながる効果を含めて具体的な用途を記載）</t>
    </r>
    <rPh sb="7" eb="9">
      <t>シンセイ</t>
    </rPh>
    <rPh sb="11" eb="13">
      <t>コウモク</t>
    </rPh>
    <rPh sb="13" eb="14">
      <t>ゴト</t>
    </rPh>
    <rPh sb="36" eb="39">
      <t>グタイテキ</t>
    </rPh>
    <rPh sb="40" eb="42">
      <t>ヨウト</t>
    </rPh>
    <phoneticPr fontId="5"/>
  </si>
  <si>
    <r>
      <t>補助対象経費（Ａ）×4/5が120万円</t>
    </r>
    <r>
      <rPr>
        <b/>
        <sz val="12"/>
        <rFont val="ＭＳ 明朝"/>
        <family val="1"/>
        <charset val="128"/>
      </rPr>
      <t>未満</t>
    </r>
    <phoneticPr fontId="5"/>
  </si>
  <si>
    <t>売上高、営業利益率の根拠となる資料
（確定申告書控えなどが必要となります。詳しくは手引きの12ページをご参照ください。</t>
    <phoneticPr fontId="5"/>
  </si>
  <si>
    <t>暴力団排除及び県税納付に関する誓約書（様式第1号の5）</t>
    <phoneticPr fontId="5"/>
  </si>
  <si>
    <t>賃上げに関する誓約書（様式第１号の６【賃上げ加算の申請を行う事業者のうち、申請時点で賃上げを実施していない者に限る】）</t>
    <phoneticPr fontId="5"/>
  </si>
  <si>
    <t>賃上げに関する実績報告書（様式第１号の７【賃上げ加算の申請を行う事業者のうち、申請時点で賃上げを実施している者に限る】）</t>
    <phoneticPr fontId="5"/>
  </si>
  <si>
    <t>補助金の対象経費として取得する物品等の金額がわかる見積書等の写し</t>
    <rPh sb="15" eb="18">
      <t>ブッピントウ</t>
    </rPh>
    <rPh sb="19" eb="21">
      <t>キンガク</t>
    </rPh>
    <rPh sb="25" eb="29">
      <t>ミツモリショトウ</t>
    </rPh>
    <rPh sb="30" eb="31">
      <t>ウツ</t>
    </rPh>
    <phoneticPr fontId="5"/>
  </si>
  <si>
    <t>11(※)</t>
    <phoneticPr fontId="5"/>
  </si>
  <si>
    <t>「パートナーシップ構築宣言」を作成・公表している場合は、宣言の写し
（対象者のみ。詳しくは手引きの2ページをご参照ください。）</t>
    <phoneticPr fontId="5"/>
  </si>
  <si>
    <t>県税に未納がないことを証する書類（納税証明書（税目：全ての県税））</t>
    <phoneticPr fontId="5"/>
  </si>
  <si>
    <t>法人登記簿謄本（法人の場合（賃上げ加算の申請を行う場合のみ））</t>
    <phoneticPr fontId="5"/>
  </si>
  <si>
    <t>口座振込依頼書</t>
    <phoneticPr fontId="5"/>
  </si>
  <si>
    <t>※No.11：「パートナーシップ構築宣言」ポータルサイトURL：https://www.biz-partnership.jp/</t>
    <phoneticPr fontId="5"/>
  </si>
  <si>
    <t>チェック項目</t>
    <phoneticPr fontId="5"/>
  </si>
  <si>
    <r>
      <t>「賃上げ加算」予定の補助上限・補助率で申請する場合は内容確認のうえ</t>
    </r>
    <r>
      <rPr>
        <b/>
        <sz val="12"/>
        <color theme="0"/>
        <rFont val="Segoe UI Symbol"/>
        <family val="1"/>
      </rPr>
      <t>☑</t>
    </r>
    <r>
      <rPr>
        <b/>
        <sz val="12"/>
        <color theme="0"/>
        <rFont val="BIZ UDP明朝 Medium"/>
        <family val="1"/>
        <charset val="128"/>
      </rPr>
      <t>を入れてください
※｢通常」の補助上限・補助率で申請する場合は不要です。</t>
    </r>
    <rPh sb="1" eb="3">
      <t>チンア</t>
    </rPh>
    <rPh sb="4" eb="6">
      <t>カサン</t>
    </rPh>
    <rPh sb="7" eb="9">
      <t>ヨテイ</t>
    </rPh>
    <rPh sb="10" eb="12">
      <t>ホジョ</t>
    </rPh>
    <rPh sb="12" eb="14">
      <t>ジョウゲン</t>
    </rPh>
    <rPh sb="15" eb="18">
      <t>ホジョリツ</t>
    </rPh>
    <rPh sb="19" eb="21">
      <t>シンセイ</t>
    </rPh>
    <rPh sb="23" eb="25">
      <t>バアイ</t>
    </rPh>
    <rPh sb="26" eb="28">
      <t>ナイヨウ</t>
    </rPh>
    <rPh sb="28" eb="30">
      <t>カクニン</t>
    </rPh>
    <rPh sb="35" eb="36">
      <t>イ</t>
    </rPh>
    <rPh sb="45" eb="47">
      <t>ツウジョウ</t>
    </rPh>
    <rPh sb="49" eb="51">
      <t>ホジョ</t>
    </rPh>
    <rPh sb="51" eb="53">
      <t>ジョウゲン</t>
    </rPh>
    <rPh sb="54" eb="57">
      <t>ホジョリツ</t>
    </rPh>
    <rPh sb="58" eb="60">
      <t>シンセイ</t>
    </rPh>
    <rPh sb="62" eb="64">
      <t>バアイ</t>
    </rPh>
    <rPh sb="65" eb="67">
      <t>フヨウ</t>
    </rPh>
    <phoneticPr fontId="5"/>
  </si>
  <si>
    <r>
      <t>賃上げに関する誓約書
※</t>
    </r>
    <r>
      <rPr>
        <u/>
        <sz val="12"/>
        <color rgb="FFFF0000"/>
        <rFont val="BIZ UDP明朝 Medium"/>
        <family val="1"/>
        <charset val="128"/>
      </rPr>
      <t>「賃上げ加算予定」</t>
    </r>
    <r>
      <rPr>
        <sz val="12"/>
        <rFont val="BIZ UDP明朝 Medium"/>
        <family val="1"/>
        <charset val="128"/>
      </rPr>
      <t>で申請</t>
    </r>
    <r>
      <rPr>
        <sz val="12"/>
        <color theme="1"/>
        <rFont val="BIZ UDP明朝 Medium"/>
        <family val="3"/>
        <charset val="128"/>
      </rPr>
      <t xml:space="preserve">の
事業者のみ提出が必要です。
</t>
    </r>
    <rPh sb="0" eb="2">
      <t>チンア</t>
    </rPh>
    <rPh sb="4" eb="5">
      <t>カン</t>
    </rPh>
    <rPh sb="7" eb="10">
      <t>セイヤクショ</t>
    </rPh>
    <rPh sb="14" eb="16">
      <t>チンア</t>
    </rPh>
    <rPh sb="17" eb="19">
      <t>カサン</t>
    </rPh>
    <rPh sb="19" eb="21">
      <t>ヨテイ</t>
    </rPh>
    <rPh sb="23" eb="25">
      <t>シンセイ</t>
    </rPh>
    <rPh sb="27" eb="30">
      <t>ジギョウシャ</t>
    </rPh>
    <rPh sb="32" eb="34">
      <t>テイシュツ</t>
    </rPh>
    <rPh sb="35" eb="37">
      <t>ヒツヨウ</t>
    </rPh>
    <phoneticPr fontId="5"/>
  </si>
  <si>
    <t>商品パッケージ完成/テイクアウト事業の開始</t>
  </si>
  <si>
    <t>グルメ情報サイトへの広告掲載</t>
    <rPh sb="3" eb="5">
      <t>ジョウホウ</t>
    </rPh>
    <rPh sb="10" eb="14">
      <t>コウコクケイサイ</t>
    </rPh>
    <phoneticPr fontId="5"/>
  </si>
  <si>
    <t>業務システムの設計・開発</t>
    <rPh sb="0" eb="2">
      <t>ギョウム</t>
    </rPh>
    <rPh sb="7" eb="9">
      <t>セッケイ</t>
    </rPh>
    <rPh sb="10" eb="12">
      <t>カイハツ</t>
    </rPh>
    <phoneticPr fontId="5"/>
  </si>
  <si>
    <t>チラシ作成</t>
    <phoneticPr fontId="5"/>
  </si>
  <si>
    <t>見積依頼業者</t>
    <rPh sb="0" eb="2">
      <t>ミツモリ</t>
    </rPh>
    <rPh sb="2" eb="4">
      <t>イライ</t>
    </rPh>
    <rPh sb="4" eb="6">
      <t>ギョウシャ</t>
    </rPh>
    <phoneticPr fontId="5"/>
  </si>
  <si>
    <t>見積依頼業者</t>
    <rPh sb="0" eb="2">
      <t>ミツモリ</t>
    </rPh>
    <rPh sb="2" eb="6">
      <t>イライギョウシャ</t>
    </rPh>
    <phoneticPr fontId="5"/>
  </si>
  <si>
    <t>　㈱ミヤギコーポレーション</t>
    <phoneticPr fontId="5"/>
  </si>
  <si>
    <t>●銀行口座について、記入例に沿ってご入力ください。</t>
    <rPh sb="1" eb="3">
      <t>ギンコウ</t>
    </rPh>
    <rPh sb="3" eb="5">
      <t>コウザ</t>
    </rPh>
    <rPh sb="10" eb="13">
      <t>キニュウレイ</t>
    </rPh>
    <rPh sb="14" eb="15">
      <t>ソ</t>
    </rPh>
    <rPh sb="18" eb="20">
      <t>ニュウリョク</t>
    </rPh>
    <phoneticPr fontId="5"/>
  </si>
  <si>
    <t>ゆうちょ銀行</t>
    <rPh sb="4" eb="6">
      <t>ギンコウ</t>
    </rPh>
    <phoneticPr fontId="5"/>
  </si>
  <si>
    <r>
      <t xml:space="preserve">記号 </t>
    </r>
    <r>
      <rPr>
        <sz val="10"/>
        <color rgb="FFFF0000"/>
        <rFont val="BIZ UDP明朝 Medium"/>
        <family val="1"/>
        <charset val="128"/>
      </rPr>
      <t>※5～6桁</t>
    </r>
    <r>
      <rPr>
        <sz val="11"/>
        <color rgb="FFFF0000"/>
        <rFont val="BIZ UDP明朝 Medium"/>
        <family val="1"/>
        <charset val="128"/>
      </rPr>
      <t>で入力してください</t>
    </r>
    <rPh sb="0" eb="2">
      <t>キゴウ</t>
    </rPh>
    <rPh sb="8" eb="9">
      <t>ケタ</t>
    </rPh>
    <rPh sb="10" eb="12">
      <t>ニュウリョク</t>
    </rPh>
    <phoneticPr fontId="5"/>
  </si>
  <si>
    <r>
      <t xml:space="preserve">口座名義人 </t>
    </r>
    <r>
      <rPr>
        <sz val="10"/>
        <color rgb="FFFF0000"/>
        <rFont val="BIZ UDP明朝 Medium"/>
        <family val="1"/>
        <charset val="128"/>
      </rPr>
      <t>※カナ表記</t>
    </r>
    <rPh sb="0" eb="2">
      <t>コウザ</t>
    </rPh>
    <rPh sb="2" eb="5">
      <t>メイギニン</t>
    </rPh>
    <rPh sb="9" eb="11">
      <t>ヒョウキ</t>
    </rPh>
    <phoneticPr fontId="5"/>
  </si>
  <si>
    <t>ﾐﾔｷﾞﾀﾛｳ</t>
  </si>
  <si>
    <t>金融機関（ゆうちょ銀行以外）</t>
    <rPh sb="0" eb="4">
      <t>キンユウキカン</t>
    </rPh>
    <rPh sb="9" eb="11">
      <t>ギンコウ</t>
    </rPh>
    <rPh sb="11" eb="13">
      <t>イガイ</t>
    </rPh>
    <phoneticPr fontId="5"/>
  </si>
  <si>
    <r>
      <t>金融機関コード　</t>
    </r>
    <r>
      <rPr>
        <sz val="10"/>
        <color rgb="FFFF0000"/>
        <rFont val="BIZ UDP明朝 Medium"/>
        <family val="1"/>
        <charset val="128"/>
      </rPr>
      <t>※数字4桁</t>
    </r>
    <rPh sb="0" eb="2">
      <t>キンユウ</t>
    </rPh>
    <rPh sb="2" eb="4">
      <t>キカン</t>
    </rPh>
    <rPh sb="9" eb="11">
      <t>スウジ</t>
    </rPh>
    <rPh sb="12" eb="13">
      <t>ケタ</t>
    </rPh>
    <phoneticPr fontId="5"/>
  </si>
  <si>
    <t>1234</t>
  </si>
  <si>
    <t>金融機関名</t>
    <rPh sb="0" eb="2">
      <t>キンユウ</t>
    </rPh>
    <rPh sb="2" eb="4">
      <t>キカン</t>
    </rPh>
    <rPh sb="4" eb="5">
      <t>メイ</t>
    </rPh>
    <phoneticPr fontId="5"/>
  </si>
  <si>
    <t>仙台銀行</t>
    <rPh sb="0" eb="4">
      <t>センダイギンコウ</t>
    </rPh>
    <phoneticPr fontId="5"/>
  </si>
  <si>
    <r>
      <t>支店コード</t>
    </r>
    <r>
      <rPr>
        <sz val="10"/>
        <color rgb="FFFF0000"/>
        <rFont val="BIZ UDP明朝 Medium"/>
        <family val="1"/>
        <charset val="128"/>
      </rPr>
      <t xml:space="preserve"> ※数字3桁</t>
    </r>
    <rPh sb="0" eb="2">
      <t>シテン</t>
    </rPh>
    <rPh sb="7" eb="9">
      <t>スウジ</t>
    </rPh>
    <rPh sb="10" eb="11">
      <t>ケタ</t>
    </rPh>
    <phoneticPr fontId="5"/>
  </si>
  <si>
    <t>支店名</t>
    <rPh sb="0" eb="3">
      <t>シテンメイ</t>
    </rPh>
    <phoneticPr fontId="5"/>
  </si>
  <si>
    <t>仙台支店</t>
    <rPh sb="0" eb="2">
      <t>センダイ</t>
    </rPh>
    <rPh sb="2" eb="4">
      <t>シテン</t>
    </rPh>
    <phoneticPr fontId="5"/>
  </si>
  <si>
    <t>口座種別　</t>
    <rPh sb="0" eb="4">
      <t>コウザシュベツ</t>
    </rPh>
    <phoneticPr fontId="5"/>
  </si>
  <si>
    <t>※プルダウンで選択</t>
    <rPh sb="7" eb="9">
      <t>センタク</t>
    </rPh>
    <phoneticPr fontId="5"/>
  </si>
  <si>
    <t>普通</t>
    <rPh sb="0" eb="2">
      <t>フツウ</t>
    </rPh>
    <phoneticPr fontId="5"/>
  </si>
  <si>
    <r>
      <t xml:space="preserve">口座番号（7桁）
</t>
    </r>
    <r>
      <rPr>
        <sz val="10"/>
        <color rgb="FFFF0000"/>
        <rFont val="BIZ UDP明朝 Medium"/>
        <family val="1"/>
        <charset val="128"/>
      </rPr>
      <t>※7桁未満の場合は頭に「0」を追加してください</t>
    </r>
    <rPh sb="0" eb="4">
      <t>コウザバンゴウ</t>
    </rPh>
    <rPh sb="6" eb="7">
      <t>ケタ</t>
    </rPh>
    <phoneticPr fontId="5"/>
  </si>
  <si>
    <t>口座名義人</t>
    <rPh sb="0" eb="2">
      <t>コウザ</t>
    </rPh>
    <rPh sb="2" eb="5">
      <t>メイギニン</t>
    </rPh>
    <phoneticPr fontId="5"/>
  </si>
  <si>
    <t>ｶ．ﾆﾂｾﾝﾚﾝﾗｲﾌｻｰﾋﾞｽ</t>
  </si>
  <si>
    <t>「口座名義人欄」の記入方法について</t>
    <phoneticPr fontId="5"/>
  </si>
  <si>
    <t>●カタカナで記入してください。</t>
    <phoneticPr fontId="5"/>
  </si>
  <si>
    <t>●口座名義が枠内（30文字）を超える場合は、名義名称の冒頭から30文字までを記入してください。</t>
    <phoneticPr fontId="5"/>
  </si>
  <si>
    <t>「口座名義人（カナ表記）」の記入上の注意（通帳表紙の裏に記載されているカタカナを記入してください。）</t>
    <phoneticPr fontId="5"/>
  </si>
  <si>
    <t>●小文字は大文字に直して記入してください。</t>
    <phoneticPr fontId="5"/>
  </si>
  <si>
    <t>●スペース（空白）・音引を正しく記入してください。</t>
    <phoneticPr fontId="5"/>
  </si>
  <si>
    <t>●濁点・半濁点は1文字として記入してください。</t>
    <phoneticPr fontId="5"/>
  </si>
  <si>
    <t>➡「入力シート⑦」へ進んでください</t>
    <phoneticPr fontId="5"/>
  </si>
  <si>
    <t>※必要情報がはっきりと確認できない場合は、お振り込みができない場合があります。</t>
    <phoneticPr fontId="5"/>
  </si>
  <si>
    <t>必ず貼付してください。</t>
    <phoneticPr fontId="5"/>
  </si>
  <si>
    <t>※インターネット口座等で通帳がない場合も、ＷＥＢ画面のプリントアウト等、</t>
    <phoneticPr fontId="5"/>
  </si>
  <si>
    <t>必ずご確認ください。</t>
    <phoneticPr fontId="5"/>
  </si>
  <si>
    <t>銀行コード、支店コード、口座種別、口座番号、口座名義が記載されているか、</t>
    <phoneticPr fontId="5"/>
  </si>
  <si>
    <t>通帳コピーを貼り付けてください。</t>
    <rPh sb="0" eb="2">
      <t>ツウチョウ</t>
    </rPh>
    <rPh sb="6" eb="7">
      <t>ハ</t>
    </rPh>
    <rPh sb="8" eb="9">
      <t>ツ</t>
    </rPh>
    <phoneticPr fontId="5"/>
  </si>
  <si>
    <t>●濁点・半濁点は1文字として扱います。</t>
    <phoneticPr fontId="5"/>
  </si>
  <si>
    <t>口座名義人（カナ表記）</t>
    <phoneticPr fontId="5"/>
  </si>
  <si>
    <t>口座番号</t>
    <phoneticPr fontId="5"/>
  </si>
  <si>
    <t>口座種別</t>
    <phoneticPr fontId="5"/>
  </si>
  <si>
    <t>支店名</t>
    <rPh sb="0" eb="2">
      <t>シテン</t>
    </rPh>
    <rPh sb="2" eb="3">
      <t>メイ</t>
    </rPh>
    <phoneticPr fontId="5"/>
  </si>
  <si>
    <t>支店コード（数字3桁）</t>
    <phoneticPr fontId="5"/>
  </si>
  <si>
    <t>金融機関名</t>
    <rPh sb="0" eb="2">
      <t>キンユウ</t>
    </rPh>
    <rPh sb="2" eb="5">
      <t>キカンメイ</t>
    </rPh>
    <phoneticPr fontId="5"/>
  </si>
  <si>
    <t>金融機関コード（数字4桁）</t>
    <phoneticPr fontId="5"/>
  </si>
  <si>
    <r>
      <t xml:space="preserve">金融機関
</t>
    </r>
    <r>
      <rPr>
        <sz val="9"/>
        <rFont val="ＭＳ 明朝"/>
        <family val="1"/>
        <charset val="128"/>
      </rPr>
      <t>（ゆうちょ銀行以外）</t>
    </r>
    <rPh sb="0" eb="4">
      <t>キンユウキカン</t>
    </rPh>
    <rPh sb="11" eb="13">
      <t>ギンコウ</t>
    </rPh>
    <rPh sb="13" eb="15">
      <t>イガイ</t>
    </rPh>
    <phoneticPr fontId="5"/>
  </si>
  <si>
    <r>
      <t>番号</t>
    </r>
    <r>
      <rPr>
        <sz val="8"/>
        <rFont val="ＭＳ 明朝"/>
        <family val="1"/>
        <charset val="128"/>
      </rPr>
      <t>（右詰めで記入してください）</t>
    </r>
    <phoneticPr fontId="5"/>
  </si>
  <si>
    <t>記号</t>
    <phoneticPr fontId="5"/>
  </si>
  <si>
    <r>
      <t>申請者本人名義の振込口座　</t>
    </r>
    <r>
      <rPr>
        <sz val="9"/>
        <rFont val="ＭＳ 明朝"/>
        <family val="1"/>
        <charset val="128"/>
      </rPr>
      <t>※記入は「ゆうちょ銀行」またはそれ以外の「金融機関」のどちらかのみ</t>
    </r>
    <phoneticPr fontId="5"/>
  </si>
  <si>
    <t>下記の指定口座への振込を依頼します。</t>
    <phoneticPr fontId="5"/>
  </si>
  <si>
    <t>口座振込依頼書</t>
    <rPh sb="0" eb="2">
      <t>コウザ</t>
    </rPh>
    <rPh sb="2" eb="7">
      <t>フリコミイライショ</t>
    </rPh>
    <phoneticPr fontId="5"/>
  </si>
  <si>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①～⑧まで、記入例に沿ってご入力ください。
　　※水色のセルのみ入力できます
　　※④-1～④-3については、該当するもの１枚のみをご入力ください
　　※入力シート⑥、⑦は該当する方のみご入力ください</t>
    </r>
    <rPh sb="7" eb="8">
      <t>ヨウ</t>
    </rPh>
    <rPh sb="36" eb="38">
      <t>ミズイロ</t>
    </rPh>
    <rPh sb="43" eb="45">
      <t>ニュウリョク</t>
    </rPh>
    <phoneticPr fontId="5"/>
  </si>
  <si>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A～Lまで出力してください
　　※Eについては、３シートのうち、該当するもの１枚のみを出力してください
　　※M一者見積理由書のシートは該当する方のみのご提出となります
　　※</t>
    </r>
    <r>
      <rPr>
        <b/>
        <sz val="12"/>
        <color theme="1"/>
        <rFont val="BIZ UDP明朝 Medium"/>
        <family val="2"/>
        <charset val="128"/>
      </rPr>
      <t>G賃上げに関する誓約書、H賃上げに関する誓約書のシートは該当する方のみのご提出となります。</t>
    </r>
    <rPh sb="2" eb="4">
      <t>アカイロ</t>
    </rPh>
    <rPh sb="5" eb="8">
      <t>インサツヨウ</t>
    </rPh>
    <rPh sb="16" eb="18">
      <t>シュツリョク</t>
    </rPh>
    <rPh sb="43" eb="45">
      <t>ガイトウ</t>
    </rPh>
    <rPh sb="50" eb="51">
      <t>マイ</t>
    </rPh>
    <rPh sb="54" eb="56">
      <t>シュツリョク</t>
    </rPh>
    <rPh sb="67" eb="69">
      <t>イッシャ</t>
    </rPh>
    <rPh sb="69" eb="71">
      <t>ミツモリ</t>
    </rPh>
    <rPh sb="71" eb="74">
      <t>リユウショ</t>
    </rPh>
    <rPh sb="79" eb="81">
      <t>ガイトウ</t>
    </rPh>
    <rPh sb="83" eb="84">
      <t>カタ</t>
    </rPh>
    <rPh sb="88" eb="90">
      <t>テイシュツ</t>
    </rPh>
    <rPh sb="100" eb="102">
      <t>チンア</t>
    </rPh>
    <rPh sb="104" eb="105">
      <t>カン</t>
    </rPh>
    <rPh sb="107" eb="110">
      <t>セイヤクショ</t>
    </rPh>
    <rPh sb="112" eb="114">
      <t>チンア</t>
    </rPh>
    <rPh sb="116" eb="117">
      <t>カン</t>
    </rPh>
    <rPh sb="119" eb="122">
      <t>セイヤクショ</t>
    </rPh>
    <rPh sb="127" eb="129">
      <t>ガイトウ</t>
    </rPh>
    <rPh sb="131" eb="132">
      <t>カタ</t>
    </rPh>
    <rPh sb="136" eb="138">
      <t>テイシュツ</t>
    </rPh>
    <phoneticPr fontId="5"/>
  </si>
  <si>
    <r>
      <t>　</t>
    </r>
    <r>
      <rPr>
        <b/>
        <sz val="12"/>
        <color theme="1"/>
        <rFont val="Segoe UI Symbol"/>
        <family val="2"/>
      </rPr>
      <t>☑</t>
    </r>
    <r>
      <rPr>
        <b/>
        <sz val="12"/>
        <color rgb="FFFF0000"/>
        <rFont val="BIZ UDP明朝 Medium"/>
        <family val="1"/>
        <charset val="128"/>
      </rPr>
      <t>赤色の印刷用シート</t>
    </r>
    <r>
      <rPr>
        <b/>
        <sz val="12"/>
        <rFont val="BIZ UDP明朝 Medium"/>
        <family val="1"/>
        <charset val="128"/>
      </rPr>
      <t>L</t>
    </r>
    <r>
      <rPr>
        <b/>
        <sz val="12"/>
        <color theme="1"/>
        <rFont val="BIZ UDP明朝 Medium"/>
        <family val="1"/>
        <charset val="128"/>
      </rPr>
      <t>「申請書類チェック表」にて添付書類を確認し、ご用意ください。</t>
    </r>
    <rPh sb="2" eb="4">
      <t>アカイロ</t>
    </rPh>
    <rPh sb="5" eb="8">
      <t>インサツヨウ</t>
    </rPh>
    <rPh sb="13" eb="17">
      <t>シンセイショルイ</t>
    </rPh>
    <rPh sb="21" eb="22">
      <t>ヒョウ</t>
    </rPh>
    <rPh sb="25" eb="29">
      <t>テンプショルイ</t>
    </rPh>
    <rPh sb="30" eb="32">
      <t>カクニン</t>
    </rPh>
    <rPh sb="35" eb="37">
      <t>ヨウイ</t>
    </rPh>
    <phoneticPr fontId="5"/>
  </si>
  <si>
    <t>営業利益率が減少していることの報告書</t>
    <phoneticPr fontId="5"/>
  </si>
  <si>
    <t>営業利益率</t>
    <phoneticPr fontId="5"/>
  </si>
  <si>
    <t>補助事業の手引き１２ページ「（８）売上高、営業利益率の根拠となる資料について」に</t>
    <rPh sb="0" eb="4">
      <t>ホジョジギョウ</t>
    </rPh>
    <rPh sb="5" eb="7">
      <t>テビ</t>
    </rPh>
    <rPh sb="17" eb="20">
      <t>ウリアゲダカ</t>
    </rPh>
    <rPh sb="21" eb="23">
      <t>エイギョウ</t>
    </rPh>
    <rPh sb="23" eb="25">
      <t>リエキ</t>
    </rPh>
    <rPh sb="25" eb="26">
      <t>リツ</t>
    </rPh>
    <rPh sb="27" eb="29">
      <t>コンキョ</t>
    </rPh>
    <rPh sb="32" eb="34">
      <t>シリョウ</t>
    </rPh>
    <phoneticPr fontId="5"/>
  </si>
  <si>
    <t>●売上高または営業利益率の減少についてご記入ください。　</t>
    <rPh sb="1" eb="3">
      <t>ウリアゲ</t>
    </rPh>
    <rPh sb="3" eb="4">
      <t>ダカ</t>
    </rPh>
    <rPh sb="7" eb="12">
      <t>エイギョウリエキリツ</t>
    </rPh>
    <rPh sb="13" eb="15">
      <t>ゲンショウ</t>
    </rPh>
    <rPh sb="20" eb="22">
      <t>キニュウ</t>
    </rPh>
    <phoneticPr fontId="5"/>
  </si>
  <si>
    <t>直近決算期の営業利益率（Ｃ）</t>
    <rPh sb="0" eb="5">
      <t>チョッキンケッサンキ</t>
    </rPh>
    <rPh sb="6" eb="8">
      <t>エイギョウ</t>
    </rPh>
    <rPh sb="8" eb="10">
      <t>リエキ</t>
    </rPh>
    <rPh sb="10" eb="11">
      <t>リツ</t>
    </rPh>
    <phoneticPr fontId="5"/>
  </si>
  <si>
    <t>営業利益率が減少していることの報告書（法人）</t>
    <rPh sb="0" eb="2">
      <t>エイギョウ</t>
    </rPh>
    <rPh sb="2" eb="5">
      <t>リエキリツ</t>
    </rPh>
    <rPh sb="6" eb="8">
      <t>ゲンショウ</t>
    </rPh>
    <rPh sb="15" eb="18">
      <t>ホウコクショ</t>
    </rPh>
    <rPh sb="19" eb="21">
      <t>ホウジン</t>
    </rPh>
    <phoneticPr fontId="5"/>
  </si>
  <si>
    <r>
      <t>▼入力シート④-1～④-3のうち、</t>
    </r>
    <r>
      <rPr>
        <b/>
        <u/>
        <sz val="14"/>
        <color theme="1"/>
        <rFont val="BIZ UDP明朝 Medium"/>
        <family val="1"/>
        <charset val="128"/>
      </rPr>
      <t>いずれか１つ</t>
    </r>
    <r>
      <rPr>
        <b/>
        <sz val="14"/>
        <color theme="1"/>
        <rFont val="BIZ UDP明朝 Medium"/>
        <family val="1"/>
        <charset val="128"/>
      </rPr>
      <t xml:space="preserve">をご入力ください。※詳しくは手引きの10ページをご覧ください
</t>
    </r>
    <r>
      <rPr>
        <b/>
        <sz val="14"/>
        <rFont val="BIZ UDP明朝 Medium"/>
        <family val="1"/>
        <charset val="128"/>
      </rPr>
      <t>・「売上高等が30パーセント以上減少していることの報告書」にて申請する方…入力シート④-1へ進んでください</t>
    </r>
    <r>
      <rPr>
        <b/>
        <sz val="14"/>
        <color theme="1"/>
        <rFont val="BIZ UDP明朝 Medium"/>
        <family val="1"/>
        <charset val="128"/>
      </rPr>
      <t xml:space="preserve">
・「営業利益率が減少していることの報告書」にて申請する</t>
    </r>
    <r>
      <rPr>
        <b/>
        <u/>
        <sz val="14"/>
        <color theme="1"/>
        <rFont val="BIZ UDP明朝 Medium"/>
        <family val="1"/>
        <charset val="128"/>
      </rPr>
      <t>法人の方</t>
    </r>
    <r>
      <rPr>
        <b/>
        <sz val="14"/>
        <color theme="1"/>
        <rFont val="BIZ UDP明朝 Medium"/>
        <family val="1"/>
        <charset val="128"/>
      </rPr>
      <t xml:space="preserve">…入力シート④-2へ進んでください
</t>
    </r>
    <r>
      <rPr>
        <b/>
        <sz val="14"/>
        <color rgb="FFFF0000"/>
        <rFont val="BIZ UDP明朝 Medium"/>
        <family val="1"/>
        <charset val="128"/>
      </rPr>
      <t>・「営業利益率が減少していることの報告書」にて申請する</t>
    </r>
    <r>
      <rPr>
        <b/>
        <u/>
        <sz val="14"/>
        <color rgb="FFFF0000"/>
        <rFont val="BIZ UDP明朝 Medium"/>
        <family val="1"/>
        <charset val="128"/>
      </rPr>
      <t>個人事業主の方</t>
    </r>
    <r>
      <rPr>
        <b/>
        <sz val="14"/>
        <color rgb="FFFF0000"/>
        <rFont val="BIZ UDP明朝 Medium"/>
        <family val="1"/>
        <charset val="128"/>
      </rPr>
      <t>…こちらのシートをご入力ください</t>
    </r>
    <rPh sb="56" eb="57">
      <t>ダカ</t>
    </rPh>
    <rPh sb="57" eb="58">
      <t>トウ</t>
    </rPh>
    <rPh sb="77" eb="80">
      <t>ホウコクショ</t>
    </rPh>
    <rPh sb="83" eb="85">
      <t>シンセイ</t>
    </rPh>
    <rPh sb="87" eb="88">
      <t>カタ</t>
    </rPh>
    <rPh sb="114" eb="116">
      <t>ゲンショウ</t>
    </rPh>
    <rPh sb="123" eb="126">
      <t>ホウコクショ</t>
    </rPh>
    <rPh sb="129" eb="131">
      <t>シンセイ</t>
    </rPh>
    <rPh sb="133" eb="135">
      <t>ホウジン</t>
    </rPh>
    <rPh sb="136" eb="137">
      <t>カタ</t>
    </rPh>
    <rPh sb="182" eb="187">
      <t>コジンジギョウヌシ</t>
    </rPh>
    <phoneticPr fontId="5"/>
  </si>
  <si>
    <t>令和7年分の売上金額（A）</t>
    <rPh sb="0" eb="2">
      <t>レイワ</t>
    </rPh>
    <rPh sb="3" eb="5">
      <t>ネンブン</t>
    </rPh>
    <rPh sb="6" eb="8">
      <t>ウリアゲ</t>
    </rPh>
    <rPh sb="8" eb="10">
      <t>キンガク</t>
    </rPh>
    <phoneticPr fontId="5"/>
  </si>
  <si>
    <t>令和7年分の差引金額（Ｂ）</t>
    <rPh sb="6" eb="8">
      <t>サシヒキ</t>
    </rPh>
    <phoneticPr fontId="5"/>
  </si>
  <si>
    <t>令和7年分の営業利益率（Ｃ）</t>
    <rPh sb="6" eb="8">
      <t>エイギョウ</t>
    </rPh>
    <rPh sb="8" eb="10">
      <t>リエキ</t>
    </rPh>
    <rPh sb="10" eb="11">
      <t>リツ</t>
    </rPh>
    <phoneticPr fontId="5"/>
  </si>
  <si>
    <t>令和6年分の売上金額（Ｄ）</t>
    <rPh sb="0" eb="2">
      <t>レイワ</t>
    </rPh>
    <rPh sb="3" eb="5">
      <t>ネンブン</t>
    </rPh>
    <rPh sb="6" eb="8">
      <t>ウリアゲ</t>
    </rPh>
    <rPh sb="8" eb="10">
      <t>キンガク</t>
    </rPh>
    <phoneticPr fontId="5"/>
  </si>
  <si>
    <t>令和6年分の差引金額（Ｅ）</t>
    <rPh sb="6" eb="8">
      <t>サシヒキ</t>
    </rPh>
    <phoneticPr fontId="5"/>
  </si>
  <si>
    <t>令和6年分の営業利益率（Ｆ）</t>
    <rPh sb="0" eb="2">
      <t>レイワ</t>
    </rPh>
    <rPh sb="3" eb="5">
      <t>ネンブン</t>
    </rPh>
    <rPh sb="6" eb="10">
      <t>エイギョウリエキ</t>
    </rPh>
    <rPh sb="10" eb="11">
      <t>リツ</t>
    </rPh>
    <phoneticPr fontId="5"/>
  </si>
  <si>
    <t>8</t>
    <phoneticPr fontId="5"/>
  </si>
  <si>
    <t>9</t>
    <phoneticPr fontId="5"/>
  </si>
  <si>
    <t>10</t>
    <phoneticPr fontId="5"/>
  </si>
  <si>
    <t>11</t>
    <phoneticPr fontId="5"/>
  </si>
  <si>
    <t>12</t>
    <phoneticPr fontId="5"/>
  </si>
  <si>
    <t>13</t>
    <phoneticPr fontId="5"/>
  </si>
  <si>
    <t>14</t>
    <phoneticPr fontId="5"/>
  </si>
  <si>
    <t>15</t>
    <phoneticPr fontId="5"/>
  </si>
  <si>
    <t>16</t>
    <phoneticPr fontId="5"/>
  </si>
  <si>
    <t>令和4年から令和6年までの間の同月の
売上高実績（Ｂ）</t>
    <rPh sb="0" eb="2">
      <t>レイワ</t>
    </rPh>
    <rPh sb="3" eb="4">
      <t>ネン</t>
    </rPh>
    <rPh sb="6" eb="8">
      <t>レイワ</t>
    </rPh>
    <rPh sb="9" eb="10">
      <t>ネン</t>
    </rPh>
    <rPh sb="13" eb="14">
      <t>アイダ</t>
    </rPh>
    <rPh sb="15" eb="17">
      <t>ドウゲツ</t>
    </rPh>
    <rPh sb="19" eb="22">
      <t>ウリアゲダカ</t>
    </rPh>
    <rPh sb="22" eb="24">
      <t>ジッセキ</t>
    </rPh>
    <phoneticPr fontId="5"/>
  </si>
  <si>
    <r>
      <t>▼入力シート④-1～④-3のうち、</t>
    </r>
    <r>
      <rPr>
        <b/>
        <u/>
        <sz val="14"/>
        <color theme="1"/>
        <rFont val="BIZ UDP明朝 Medium"/>
        <family val="1"/>
        <charset val="128"/>
      </rPr>
      <t>いずれか１つ</t>
    </r>
    <r>
      <rPr>
        <b/>
        <sz val="14"/>
        <color theme="1"/>
        <rFont val="BIZ UDP明朝 Medium"/>
        <family val="1"/>
        <charset val="128"/>
      </rPr>
      <t xml:space="preserve">をご入力ください。※詳しくは手引きの12ページをご覧ください
</t>
    </r>
    <r>
      <rPr>
        <b/>
        <sz val="14"/>
        <rFont val="BIZ UDP明朝 Medium"/>
        <family val="1"/>
        <charset val="128"/>
      </rPr>
      <t>・「売上高等が30パーセント以上減少していることの報告書」にて申請する方…入力シート④-1へ進んでください</t>
    </r>
    <r>
      <rPr>
        <b/>
        <sz val="14"/>
        <color theme="1"/>
        <rFont val="BIZ UDP明朝 Medium"/>
        <family val="1"/>
        <charset val="128"/>
      </rPr>
      <t xml:space="preserve">
</t>
    </r>
    <r>
      <rPr>
        <b/>
        <sz val="14"/>
        <color rgb="FFFF0000"/>
        <rFont val="BIZ UDP明朝 Medium"/>
        <family val="1"/>
        <charset val="128"/>
      </rPr>
      <t>・「営業利益率が減少していることの報告書」にて申請する</t>
    </r>
    <r>
      <rPr>
        <b/>
        <u/>
        <sz val="14"/>
        <color rgb="FFFF0000"/>
        <rFont val="BIZ UDP明朝 Medium"/>
        <family val="1"/>
        <charset val="128"/>
      </rPr>
      <t>法人の方</t>
    </r>
    <r>
      <rPr>
        <b/>
        <sz val="14"/>
        <color rgb="FFFF0000"/>
        <rFont val="BIZ UDP明朝 Medium"/>
        <family val="1"/>
        <charset val="128"/>
      </rPr>
      <t>…こちらのシートをご入力ください。</t>
    </r>
    <r>
      <rPr>
        <b/>
        <sz val="14"/>
        <color theme="1"/>
        <rFont val="BIZ UDP明朝 Medium"/>
        <family val="1"/>
        <charset val="128"/>
      </rPr>
      <t xml:space="preserve">
・「営業利益率が減少していることの報告書」にて申請する</t>
    </r>
    <r>
      <rPr>
        <b/>
        <u/>
        <sz val="14"/>
        <color theme="1"/>
        <rFont val="BIZ UDP明朝 Medium"/>
        <family val="1"/>
        <charset val="128"/>
      </rPr>
      <t>個人事業主の方</t>
    </r>
    <r>
      <rPr>
        <b/>
        <sz val="14"/>
        <color theme="1"/>
        <rFont val="BIZ UDP明朝 Medium"/>
        <family val="1"/>
        <charset val="128"/>
      </rPr>
      <t>…入力シート④-3へ進んでください</t>
    </r>
    <rPh sb="33" eb="34">
      <t>クワ</t>
    </rPh>
    <rPh sb="37" eb="39">
      <t>テビ</t>
    </rPh>
    <rPh sb="48" eb="49">
      <t>ラン</t>
    </rPh>
    <rPh sb="56" eb="57">
      <t>ダカ</t>
    </rPh>
    <rPh sb="57" eb="58">
      <t>トウ</t>
    </rPh>
    <rPh sb="77" eb="80">
      <t>ホウコクショ</t>
    </rPh>
    <rPh sb="83" eb="85">
      <t>シンセイ</t>
    </rPh>
    <rPh sb="87" eb="88">
      <t>カタ</t>
    </rPh>
    <rPh sb="114" eb="116">
      <t>ゲンショウ</t>
    </rPh>
    <rPh sb="123" eb="126">
      <t>ホウコクショ</t>
    </rPh>
    <rPh sb="129" eb="131">
      <t>シンセイ</t>
    </rPh>
    <rPh sb="133" eb="135">
      <t>ホウジン</t>
    </rPh>
    <rPh sb="136" eb="137">
      <t>カタ</t>
    </rPh>
    <rPh sb="182" eb="187">
      <t>コジンジギョウヌシ</t>
    </rPh>
    <phoneticPr fontId="5"/>
  </si>
  <si>
    <r>
      <t>▼入力シート④-1～④-3のうち、</t>
    </r>
    <r>
      <rPr>
        <b/>
        <u/>
        <sz val="14"/>
        <color rgb="FFFF0000"/>
        <rFont val="BIZ UDP明朝 Medium"/>
        <family val="1"/>
        <charset val="128"/>
      </rPr>
      <t>いずれか１つ</t>
    </r>
    <r>
      <rPr>
        <b/>
        <sz val="14"/>
        <color theme="1"/>
        <rFont val="BIZ UDP明朝 Medium"/>
        <family val="1"/>
        <charset val="128"/>
      </rPr>
      <t xml:space="preserve">をご入力のうえ提出してください。※詳しくは手引きの12ページをご覧ください
</t>
    </r>
    <r>
      <rPr>
        <b/>
        <sz val="14"/>
        <color rgb="FFFF0000"/>
        <rFont val="BIZ UDP明朝 Medium"/>
        <family val="1"/>
        <charset val="128"/>
      </rPr>
      <t>・「売上高等が30パーセント以上減少していることの報告書」にて申請する方…こちらのシートをご入力ください</t>
    </r>
    <r>
      <rPr>
        <b/>
        <sz val="14"/>
        <color theme="1"/>
        <rFont val="BIZ UDP明朝 Medium"/>
        <family val="1"/>
        <charset val="128"/>
      </rPr>
      <t xml:space="preserve">
</t>
    </r>
    <r>
      <rPr>
        <b/>
        <sz val="14"/>
        <rFont val="BIZ UDP明朝 Medium"/>
        <family val="1"/>
        <charset val="128"/>
      </rPr>
      <t>・「営業利益率が減少していることの報告書」にて申請する</t>
    </r>
    <r>
      <rPr>
        <b/>
        <u/>
        <sz val="14"/>
        <rFont val="BIZ UDP明朝 Medium"/>
        <family val="1"/>
        <charset val="128"/>
      </rPr>
      <t>法人の方</t>
    </r>
    <r>
      <rPr>
        <b/>
        <sz val="14"/>
        <rFont val="BIZ UDP明朝 Medium"/>
        <family val="1"/>
        <charset val="128"/>
      </rPr>
      <t>…入力シート④-2へ進んでください</t>
    </r>
    <r>
      <rPr>
        <b/>
        <sz val="14"/>
        <color theme="1"/>
        <rFont val="BIZ UDP明朝 Medium"/>
        <family val="1"/>
        <charset val="128"/>
      </rPr>
      <t xml:space="preserve">
・「営業利益率が減少していることの報告書」にて申請する</t>
    </r>
    <r>
      <rPr>
        <b/>
        <u/>
        <sz val="14"/>
        <color theme="1"/>
        <rFont val="BIZ UDP明朝 Medium"/>
        <family val="1"/>
        <charset val="128"/>
      </rPr>
      <t>個人事業主の方</t>
    </r>
    <r>
      <rPr>
        <b/>
        <sz val="14"/>
        <color theme="1"/>
        <rFont val="BIZ UDP明朝 Medium"/>
        <family val="1"/>
        <charset val="128"/>
      </rPr>
      <t>…入力シート④-3へ進んでください</t>
    </r>
    <rPh sb="1" eb="3">
      <t>ニュウリョク</t>
    </rPh>
    <rPh sb="25" eb="27">
      <t>ニュウリョク</t>
    </rPh>
    <rPh sb="30" eb="32">
      <t>テイシュツ</t>
    </rPh>
    <rPh sb="63" eb="65">
      <t>ウリアゲ</t>
    </rPh>
    <rPh sb="65" eb="66">
      <t>ダカ</t>
    </rPh>
    <rPh sb="66" eb="67">
      <t>トウ</t>
    </rPh>
    <rPh sb="86" eb="89">
      <t>ホウコクショ</t>
    </rPh>
    <rPh sb="92" eb="94">
      <t>シンセイ</t>
    </rPh>
    <rPh sb="96" eb="97">
      <t>カタ</t>
    </rPh>
    <rPh sb="122" eb="124">
      <t>ゲンショウ</t>
    </rPh>
    <rPh sb="131" eb="134">
      <t>ホウコクショ</t>
    </rPh>
    <rPh sb="137" eb="139">
      <t>シンセイ</t>
    </rPh>
    <rPh sb="141" eb="143">
      <t>ホウジン</t>
    </rPh>
    <rPh sb="144" eb="145">
      <t>カタ</t>
    </rPh>
    <rPh sb="190" eb="195">
      <t>コジンジギョウヌシ</t>
    </rPh>
    <phoneticPr fontId="5"/>
  </si>
  <si>
    <t>２　売上高、営業利益率の根拠となる資料</t>
    <rPh sb="2" eb="5">
      <t>ウリアゲダカ</t>
    </rPh>
    <rPh sb="6" eb="11">
      <t>エイギョウリエキリツ</t>
    </rPh>
    <rPh sb="12" eb="14">
      <t>コンキョ</t>
    </rPh>
    <rPh sb="17" eb="19">
      <t>シリョウ</t>
    </rPh>
    <phoneticPr fontId="5"/>
  </si>
  <si>
    <t>　して、下記のとおり営業利益率が減少していることを報告します。</t>
    <rPh sb="4" eb="6">
      <t>カキ</t>
    </rPh>
    <rPh sb="10" eb="15">
      <t>エイギョウリエキリツ</t>
    </rPh>
    <rPh sb="16" eb="18">
      <t>ゲンショウ</t>
    </rPh>
    <phoneticPr fontId="5"/>
  </si>
  <si>
    <t>1950年1月2日</t>
    <rPh sb="4" eb="5">
      <t>ネン</t>
    </rPh>
    <rPh sb="6" eb="7">
      <t>ガツ</t>
    </rPh>
    <rPh sb="8" eb="9">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</si>
</sst>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d"/>
    <numFmt numFmtId="177" formatCode="[h]:mm"/>
    <numFmt numFmtId="178" formatCode="0.0"/>
    <numFmt numFmtId="179" formatCode="0.0_);[Red]\(0.0\)"/>
    <numFmt numFmtId="180" formatCode="#,##0.0_ ;[Red]\-#,##0.0\ "/>
    <numFmt numFmtId="181" formatCode="0.00_ "/>
    <numFmt numFmtId="182" formatCode="0.00000%"/>
    <numFmt numFmtId="183" formatCode="#,##0.000&quot;%&quot;"/>
    <numFmt numFmtId="184" formatCode="0.000_ "/>
    <numFmt numFmtId="185" formatCode="0.0000%"/>
  </numFmts>
  <fonts count="126" x14ac:knownFonts="1">
    <font>
      <sz val="12"/>
      <color theme="1"/>
      <name val="ＭＳ 明朝"/>
      <family val="1"/>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u/>
      <sz val="12"/>
      <color theme="10"/>
      <name val="ＭＳ 明朝"/>
      <family val="1"/>
      <charset val="128"/>
    </font>
    <font>
      <sz val="9"/>
      <name val="ＭＳ 明朝"/>
      <family val="1"/>
      <charset val="128"/>
    </font>
    <font>
      <sz val="11"/>
      <name val="ＭＳ 明朝"/>
      <family val="1"/>
      <charset val="128"/>
    </font>
    <font>
      <sz val="10"/>
      <name val="ＭＳ 明朝"/>
      <family val="1"/>
      <charset val="128"/>
    </font>
    <font>
      <b/>
      <sz val="9"/>
      <name val="ＭＳ ゴシック"/>
      <family val="3"/>
      <charset val="128"/>
    </font>
    <font>
      <b/>
      <sz val="14"/>
      <name val="ＭＳ 明朝"/>
      <family val="1"/>
      <charset val="128"/>
    </font>
    <font>
      <b/>
      <sz val="10"/>
      <color rgb="FFFF0000"/>
      <name val="ＭＳ 明朝"/>
      <family val="1"/>
      <charset val="128"/>
    </font>
    <font>
      <b/>
      <sz val="10"/>
      <color rgb="FF0000CC"/>
      <name val="ＭＳ 明朝"/>
      <family val="1"/>
      <charset val="128"/>
    </font>
    <font>
      <b/>
      <sz val="10"/>
      <name val="ＭＳ 明朝"/>
      <family val="1"/>
      <charset val="128"/>
    </font>
    <font>
      <b/>
      <sz val="11"/>
      <name val="ＭＳ ゴシック"/>
      <family val="3"/>
      <charset val="128"/>
    </font>
    <font>
      <b/>
      <sz val="11"/>
      <name val="ＭＳ 明朝"/>
      <family val="1"/>
      <charset val="128"/>
    </font>
    <font>
      <b/>
      <sz val="20"/>
      <name val="ＭＳ 明朝"/>
      <family val="1"/>
      <charset val="128"/>
    </font>
    <font>
      <u/>
      <sz val="11"/>
      <name val="ＭＳ 明朝"/>
      <family val="1"/>
      <charset val="128"/>
    </font>
    <font>
      <b/>
      <sz val="16"/>
      <color theme="1"/>
      <name val="BIZ UDP明朝 Medium"/>
      <family val="1"/>
      <charset val="128"/>
    </font>
    <font>
      <sz val="12"/>
      <color theme="1"/>
      <name val="BIZ UDP明朝 Medium"/>
      <family val="1"/>
      <charset val="128"/>
    </font>
    <font>
      <b/>
      <sz val="12"/>
      <color theme="0"/>
      <name val="BIZ UDP明朝 Medium"/>
      <family val="1"/>
      <charset val="128"/>
    </font>
    <font>
      <sz val="12"/>
      <color theme="1"/>
      <name val="BIZ UD明朝 Medium"/>
      <family val="1"/>
      <charset val="128"/>
    </font>
    <font>
      <sz val="12"/>
      <color rgb="FFFF0000"/>
      <name val="BIZ UD明朝 Medium"/>
      <family val="1"/>
      <charset val="128"/>
    </font>
    <font>
      <sz val="10"/>
      <color rgb="FFFF0000"/>
      <name val="BIZ UDP明朝 Medium"/>
      <family val="1"/>
      <charset val="128"/>
    </font>
    <font>
      <u/>
      <sz val="10"/>
      <color rgb="FFFF0000"/>
      <name val="BIZ UDP明朝 Medium"/>
      <family val="1"/>
      <charset val="128"/>
    </font>
    <font>
      <sz val="10"/>
      <color theme="1"/>
      <name val="BIZ UDP明朝 Medium"/>
      <family val="1"/>
      <charset val="128"/>
    </font>
    <font>
      <u/>
      <sz val="10"/>
      <color theme="1"/>
      <name val="BIZ UDP明朝 Medium"/>
      <family val="1"/>
      <charset val="128"/>
    </font>
    <font>
      <sz val="10"/>
      <color theme="1"/>
      <name val="BIZ UD明朝 Medium"/>
      <family val="1"/>
      <charset val="128"/>
    </font>
    <font>
      <sz val="12"/>
      <color theme="1"/>
      <name val="Segoe UI Symbol"/>
      <family val="1"/>
    </font>
    <font>
      <b/>
      <sz val="12"/>
      <color theme="0"/>
      <name val="Segoe UI Symbol"/>
      <family val="1"/>
    </font>
    <font>
      <sz val="12"/>
      <color theme="1"/>
      <name val="BIZ UDP明朝 Medium"/>
      <family val="3"/>
      <charset val="128"/>
    </font>
    <font>
      <sz val="14"/>
      <color theme="1"/>
      <name val="BIZ UD明朝 Medium"/>
      <family val="1"/>
      <charset val="128"/>
    </font>
    <font>
      <sz val="11"/>
      <color theme="1"/>
      <name val="BIZ UD明朝 Medium"/>
      <family val="1"/>
      <charset val="128"/>
    </font>
    <font>
      <b/>
      <sz val="14"/>
      <color theme="1"/>
      <name val="BIZ UD明朝 Medium"/>
      <family val="1"/>
      <charset val="128"/>
    </font>
    <font>
      <b/>
      <sz val="20"/>
      <color theme="1"/>
      <name val="BIZ UDP明朝 Medium"/>
      <family val="1"/>
      <charset val="128"/>
    </font>
    <font>
      <sz val="12"/>
      <name val="BIZ UDPゴシック"/>
      <family val="3"/>
      <charset val="128"/>
    </font>
    <font>
      <sz val="10"/>
      <color rgb="FFFF0000"/>
      <name val="BIZ UD明朝 Medium"/>
      <family val="1"/>
      <charset val="128"/>
    </font>
    <font>
      <b/>
      <sz val="12"/>
      <color theme="0"/>
      <name val="BIZ UD明朝 Medium"/>
      <family val="1"/>
      <charset val="128"/>
    </font>
    <font>
      <sz val="12"/>
      <color rgb="FFFF0000"/>
      <name val="Segoe UI Symbol"/>
      <family val="1"/>
    </font>
    <font>
      <u/>
      <sz val="12"/>
      <color rgb="FFFF0000"/>
      <name val="BIZ UDP明朝 Medium"/>
      <family val="1"/>
      <charset val="128"/>
    </font>
    <font>
      <sz val="12"/>
      <name val="BIZ UD明朝 Medium"/>
      <family val="1"/>
      <charset val="128"/>
    </font>
    <font>
      <sz val="12"/>
      <color rgb="FFFF0000"/>
      <name val="BIZ UDP明朝 Medium"/>
      <family val="1"/>
      <charset val="128"/>
    </font>
    <font>
      <b/>
      <u/>
      <sz val="12"/>
      <color rgb="FFFF0000"/>
      <name val="BIZ UD明朝 Medium"/>
      <family val="1"/>
      <charset val="128"/>
    </font>
    <font>
      <u/>
      <sz val="10"/>
      <color rgb="FFFF0000"/>
      <name val="BIZ UD明朝 Medium"/>
      <family val="1"/>
      <charset val="128"/>
    </font>
    <font>
      <b/>
      <sz val="14"/>
      <color rgb="FFFF0000"/>
      <name val="BIZ UD明朝 Medium"/>
      <family val="1"/>
      <charset val="128"/>
    </font>
    <font>
      <sz val="12"/>
      <color theme="1"/>
      <name val="ＭＳ Ｐ明朝"/>
      <family val="1"/>
      <charset val="128"/>
    </font>
    <font>
      <u/>
      <sz val="12"/>
      <color theme="1"/>
      <name val="BIZ UDP明朝 Medium"/>
      <family val="1"/>
      <charset val="128"/>
    </font>
    <font>
      <sz val="14"/>
      <color theme="1"/>
      <name val="BIZ UDPゴシック"/>
      <family val="3"/>
      <charset val="128"/>
    </font>
    <font>
      <b/>
      <sz val="14"/>
      <color theme="1"/>
      <name val="BIZ UDP明朝 Medium"/>
      <family val="1"/>
      <charset val="128"/>
    </font>
    <font>
      <b/>
      <u/>
      <sz val="14"/>
      <color rgb="FFFF0000"/>
      <name val="BIZ UDP明朝 Medium"/>
      <family val="1"/>
      <charset val="128"/>
    </font>
    <font>
      <b/>
      <sz val="14"/>
      <color rgb="FFFF0000"/>
      <name val="BIZ UDP明朝 Medium"/>
      <family val="1"/>
      <charset val="128"/>
    </font>
    <font>
      <b/>
      <sz val="14"/>
      <name val="BIZ UDP明朝 Medium"/>
      <family val="1"/>
      <charset val="128"/>
    </font>
    <font>
      <b/>
      <u/>
      <sz val="14"/>
      <name val="BIZ UDP明朝 Medium"/>
      <family val="1"/>
      <charset val="128"/>
    </font>
    <font>
      <b/>
      <u/>
      <sz val="14"/>
      <color theme="1"/>
      <name val="BIZ UDP明朝 Medium"/>
      <family val="1"/>
      <charset val="128"/>
    </font>
    <font>
      <b/>
      <sz val="16"/>
      <color theme="0"/>
      <name val="BIZ UDP明朝 Medium"/>
      <family val="1"/>
      <charset val="128"/>
    </font>
    <font>
      <b/>
      <sz val="12"/>
      <color theme="1"/>
      <name val="BIZ UDP明朝 Medium"/>
      <family val="1"/>
      <charset val="128"/>
    </font>
    <font>
      <sz val="14"/>
      <color theme="1"/>
      <name val="BIZ UDP明朝 Medium"/>
      <family val="1"/>
      <charset val="128"/>
    </font>
    <font>
      <sz val="14"/>
      <color theme="1"/>
      <name val="Segoe UI Symbol"/>
      <family val="1"/>
    </font>
    <font>
      <b/>
      <u/>
      <sz val="12"/>
      <color theme="1"/>
      <name val="BIZ UDP明朝 Medium"/>
      <family val="1"/>
      <charset val="128"/>
    </font>
    <font>
      <b/>
      <sz val="12"/>
      <color theme="1"/>
      <name val="BIZ UDP明朝 Medium"/>
      <family val="2"/>
      <charset val="128"/>
    </font>
    <font>
      <b/>
      <sz val="12"/>
      <color theme="1"/>
      <name val="Segoe UI Symbol"/>
      <family val="2"/>
    </font>
    <font>
      <b/>
      <sz val="12"/>
      <color rgb="FF0000CC"/>
      <name val="BIZ UDP明朝 Medium"/>
      <family val="1"/>
      <charset val="128"/>
    </font>
    <font>
      <b/>
      <sz val="12"/>
      <color rgb="FFFF0000"/>
      <name val="BIZ UDP明朝 Medium"/>
      <family val="1"/>
      <charset val="128"/>
    </font>
    <font>
      <sz val="12"/>
      <name val="BIZ UDP明朝 Medium"/>
      <family val="1"/>
      <charset val="128"/>
    </font>
    <font>
      <b/>
      <u/>
      <sz val="12"/>
      <color rgb="FFFF0000"/>
      <name val="BIZ UDP明朝 Medium"/>
      <family val="1"/>
      <charset val="128"/>
    </font>
    <font>
      <b/>
      <sz val="6"/>
      <color theme="1"/>
      <name val="BIZ UDP明朝 Medium"/>
      <family val="1"/>
      <charset val="128"/>
    </font>
    <font>
      <b/>
      <sz val="20"/>
      <color theme="1"/>
      <name val="BIZ UD明朝 Medium"/>
      <family val="1"/>
      <charset val="128"/>
    </font>
    <font>
      <sz val="16"/>
      <name val="BIZ UD明朝 Medium"/>
      <family val="1"/>
      <charset val="128"/>
    </font>
    <font>
      <sz val="20"/>
      <name val="BIZ UD明朝 Medium"/>
      <family val="1"/>
      <charset val="128"/>
    </font>
    <font>
      <b/>
      <sz val="14"/>
      <color theme="1"/>
      <name val="Segoe UI Symbol"/>
      <family val="2"/>
    </font>
    <font>
      <b/>
      <u/>
      <sz val="16"/>
      <color rgb="FFFF0000"/>
      <name val="BIZ UDP明朝 Medium"/>
      <family val="1"/>
      <charset val="128"/>
    </font>
    <font>
      <b/>
      <sz val="16"/>
      <color theme="1"/>
      <name val="BIZ UD明朝 Medium"/>
      <family val="1"/>
      <charset val="128"/>
    </font>
    <font>
      <sz val="10"/>
      <name val="BIZ UD明朝 Medium"/>
      <family val="1"/>
      <charset val="128"/>
    </font>
    <font>
      <b/>
      <u/>
      <sz val="10"/>
      <name val="BIZ UD明朝 Medium"/>
      <family val="1"/>
      <charset val="128"/>
    </font>
    <font>
      <b/>
      <sz val="11"/>
      <name val="BIZ UD明朝 Medium"/>
      <family val="1"/>
      <charset val="128"/>
    </font>
    <font>
      <b/>
      <sz val="10"/>
      <name val="BIZ UD明朝 Medium"/>
      <family val="1"/>
      <charset val="128"/>
    </font>
    <font>
      <sz val="11"/>
      <name val="BIZ UD明朝 Medium"/>
      <family val="1"/>
      <charset val="128"/>
    </font>
    <font>
      <b/>
      <sz val="16"/>
      <name val="BIZ UD明朝 Medium"/>
      <family val="1"/>
      <charset val="128"/>
    </font>
    <font>
      <b/>
      <sz val="18"/>
      <name val="BIZ UDP明朝 Medium"/>
      <family val="1"/>
      <charset val="128"/>
    </font>
    <font>
      <sz val="8"/>
      <name val="BIZ UDP明朝 Medium"/>
      <family val="1"/>
      <charset val="128"/>
    </font>
    <font>
      <sz val="10"/>
      <color rgb="FFFF0000"/>
      <name val="ＭＳ 明朝"/>
      <family val="1"/>
      <charset val="128"/>
    </font>
    <font>
      <b/>
      <u/>
      <sz val="11"/>
      <color rgb="FFFF0000"/>
      <name val="BIZ UD明朝 Medium"/>
      <family val="1"/>
      <charset val="128"/>
    </font>
    <font>
      <b/>
      <sz val="12"/>
      <color rgb="FFFF0000"/>
      <name val="BIZ UD明朝 Medium"/>
      <family val="1"/>
      <charset val="128"/>
    </font>
    <font>
      <sz val="8"/>
      <color theme="1"/>
      <name val="ＭＳ 明朝"/>
      <family val="1"/>
      <charset val="128"/>
    </font>
    <font>
      <sz val="8"/>
      <color rgb="FFFF0000"/>
      <name val="ＭＳ 明朝"/>
      <family val="1"/>
      <charset val="128"/>
    </font>
    <font>
      <b/>
      <sz val="12"/>
      <name val="BIZ UDP明朝 Medium"/>
      <family val="1"/>
      <charset val="128"/>
    </font>
    <font>
      <b/>
      <sz val="16"/>
      <name val="BIZ UDP明朝 Medium"/>
      <family val="1"/>
      <charset val="128"/>
    </font>
    <font>
      <b/>
      <sz val="11"/>
      <name val="BIZ UDP明朝 Medium"/>
      <family val="1"/>
      <charset val="128"/>
    </font>
    <font>
      <b/>
      <sz val="11"/>
      <color rgb="FFEE0000"/>
      <name val="ＭＳ 明朝"/>
      <family val="1"/>
      <charset val="128"/>
    </font>
    <font>
      <b/>
      <u/>
      <sz val="12"/>
      <color rgb="FFEE0000"/>
      <name val="BIZ UD明朝 Medium"/>
      <family val="1"/>
      <charset val="128"/>
    </font>
    <font>
      <sz val="12"/>
      <color theme="1"/>
      <name val="Segoe UI Symbol"/>
      <family val="2"/>
    </font>
    <font>
      <sz val="14"/>
      <name val="BIZ UDP明朝 Medium"/>
      <family val="1"/>
      <charset val="128"/>
    </font>
    <font>
      <b/>
      <u/>
      <sz val="12"/>
      <name val="BIZ UDP明朝 Medium"/>
      <family val="1"/>
      <charset val="128"/>
    </font>
    <font>
      <sz val="12"/>
      <color theme="1"/>
      <name val="ＭＳ 明朝"/>
      <family val="1"/>
      <charset val="128"/>
    </font>
    <font>
      <sz val="6"/>
      <name val="游ゴシック"/>
      <family val="2"/>
      <charset val="128"/>
      <scheme val="minor"/>
    </font>
    <font>
      <sz val="7"/>
      <name val="BIZ UDP明朝 Medium"/>
      <family val="1"/>
      <charset val="128"/>
    </font>
    <font>
      <sz val="9"/>
      <name val="BIZ UDP明朝 Medium"/>
      <family val="1"/>
      <charset val="128"/>
    </font>
    <font>
      <sz val="6"/>
      <name val="BIZ UDP明朝 Medium"/>
      <family val="1"/>
      <charset val="128"/>
    </font>
    <font>
      <sz val="10"/>
      <name val="BIZ UDP明朝 Medium"/>
      <family val="1"/>
      <charset val="128"/>
    </font>
    <font>
      <b/>
      <sz val="10"/>
      <name val="BIZ UDP明朝 Medium"/>
      <family val="1"/>
      <charset val="128"/>
    </font>
    <font>
      <b/>
      <sz val="8"/>
      <name val="BIZ UDP明朝 Medium"/>
      <family val="1"/>
      <charset val="128"/>
    </font>
    <font>
      <sz val="8"/>
      <name val="ＭＳ 明朝"/>
      <family val="1"/>
      <charset val="128"/>
    </font>
    <font>
      <sz val="14"/>
      <color theme="1"/>
      <name val="Segoe UI Symbol"/>
      <family val="2"/>
    </font>
    <font>
      <sz val="11"/>
      <color rgb="FFFF0000"/>
      <name val="ＭＳ 明朝"/>
      <family val="1"/>
      <charset val="128"/>
    </font>
    <font>
      <b/>
      <sz val="12"/>
      <color theme="1"/>
      <name val="BIZ UD明朝 Medium"/>
      <family val="1"/>
      <charset val="128"/>
    </font>
    <font>
      <b/>
      <sz val="18"/>
      <name val="ＭＳ 明朝"/>
      <family val="1"/>
      <charset val="128"/>
    </font>
    <font>
      <b/>
      <sz val="16"/>
      <name val="ＭＳ 明朝"/>
      <family val="1"/>
      <charset val="128"/>
    </font>
    <font>
      <sz val="9"/>
      <color theme="1"/>
      <name val="ＭＳ 明朝"/>
      <family val="1"/>
      <charset val="128"/>
    </font>
    <font>
      <sz val="12"/>
      <color rgb="FFFF0000"/>
      <name val="ＭＳ 明朝"/>
      <family val="1"/>
      <charset val="128"/>
    </font>
    <font>
      <sz val="11"/>
      <color rgb="FFFF0000"/>
      <name val="BIZ UDP明朝 Medium"/>
      <family val="1"/>
      <charset val="128"/>
    </font>
    <font>
      <sz val="16"/>
      <color theme="1"/>
      <name val="BIZ UDP明朝 Medium"/>
      <family val="1"/>
      <charset val="128"/>
    </font>
    <font>
      <sz val="11"/>
      <name val="BIZ UDP明朝 Medium"/>
      <family val="1"/>
      <charset val="128"/>
    </font>
  </fonts>
  <fills count="14">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0.249977111117893"/>
        <bgColor indexed="64"/>
      </patternFill>
    </fill>
  </fills>
  <borders count="2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left>
      <right/>
      <top style="medium">
        <color theme="0" tint="-0.499984740745262"/>
      </top>
      <bottom style="thin">
        <color theme="0" tint="-0.499984740745262"/>
      </bottom>
      <diagonal/>
    </border>
    <border>
      <left/>
      <right style="medium">
        <color theme="0"/>
      </right>
      <top style="medium">
        <color theme="0" tint="-0.499984740745262"/>
      </top>
      <bottom style="thin">
        <color theme="0" tint="-0.499984740745262"/>
      </bottom>
      <diagonal/>
    </border>
    <border>
      <left style="medium">
        <color theme="0"/>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right style="medium">
        <color theme="0" tint="-0.499984740745262"/>
      </right>
      <top style="thin">
        <color theme="0" tint="-0.499984740745262"/>
      </top>
      <bottom/>
      <diagonal/>
    </border>
    <border>
      <left/>
      <right/>
      <top style="thin">
        <color theme="0" tint="-0.499984740745262"/>
      </top>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medium">
        <color theme="0" tint="-0.499984740745262"/>
      </right>
      <top style="hair">
        <color theme="0" tint="-0.499984740745262"/>
      </top>
      <bottom style="hair">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indexed="64"/>
      </right>
      <top style="thin">
        <color theme="0" tint="-0.499984740745262"/>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thin">
        <color indexed="64"/>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thin">
        <color indexed="64"/>
      </left>
      <right style="medium">
        <color theme="0" tint="-0.499984740745262"/>
      </right>
      <top style="thin">
        <color indexed="64"/>
      </top>
      <bottom style="thin">
        <color indexed="64"/>
      </bottom>
      <diagonal/>
    </border>
    <border>
      <left style="medium">
        <color theme="0" tint="-0.499984740745262"/>
      </left>
      <right style="medium">
        <color theme="0" tint="-0.499984740745262"/>
      </right>
      <top style="thin">
        <color indexed="64"/>
      </top>
      <bottom style="thin">
        <color indexed="64"/>
      </bottom>
      <diagonal/>
    </border>
    <border>
      <left style="medium">
        <color theme="0"/>
      </left>
      <right style="medium">
        <color theme="0" tint="-0.499984740745262"/>
      </right>
      <top style="thin">
        <color theme="1" tint="0.499984740745262"/>
      </top>
      <bottom style="thin">
        <color theme="1" tint="0.499984740745262"/>
      </bottom>
      <diagonal/>
    </border>
    <border>
      <left/>
      <right style="thick">
        <color theme="1" tint="0.499984740745262"/>
      </right>
      <top style="thin">
        <color theme="1" tint="0.499984740745262"/>
      </top>
      <bottom style="thin">
        <color theme="1" tint="0.499984740745262"/>
      </bottom>
      <diagonal/>
    </border>
    <border>
      <left style="medium">
        <color theme="0" tint="-0.499984740745262"/>
      </left>
      <right/>
      <top style="thin">
        <color theme="1" tint="0.499984740745262"/>
      </top>
      <bottom style="thin">
        <color theme="1" tint="0.499984740745262"/>
      </bottom>
      <diagonal/>
    </border>
    <border>
      <left style="medium">
        <color theme="0" tint="-0.499984740745262"/>
      </left>
      <right/>
      <top style="thin">
        <color theme="1" tint="0.499984740745262"/>
      </top>
      <bottom/>
      <diagonal/>
    </border>
    <border>
      <left/>
      <right style="thick">
        <color theme="1" tint="0.499984740745262"/>
      </right>
      <top style="thin">
        <color theme="1" tint="0.499984740745262"/>
      </top>
      <bottom/>
      <diagonal/>
    </border>
    <border>
      <left style="medium">
        <color theme="0" tint="-0.499984740745262"/>
      </left>
      <right/>
      <top/>
      <bottom/>
      <diagonal/>
    </border>
    <border>
      <left/>
      <right style="thick">
        <color theme="1" tint="0.499984740745262"/>
      </right>
      <top/>
      <bottom/>
      <diagonal/>
    </border>
    <border>
      <left style="medium">
        <color theme="0" tint="-0.499984740745262"/>
      </left>
      <right/>
      <top/>
      <bottom style="thin">
        <color theme="1" tint="0.499984740745262"/>
      </bottom>
      <diagonal/>
    </border>
    <border>
      <left/>
      <right style="thick">
        <color theme="1" tint="0.499984740745262"/>
      </right>
      <top/>
      <bottom style="thin">
        <color theme="1" tint="0.499984740745262"/>
      </bottom>
      <diagonal/>
    </border>
    <border>
      <left/>
      <right style="hair">
        <color theme="0" tint="-0.499984740745262"/>
      </right>
      <top style="thin">
        <color theme="0" tint="-0.499984740745262"/>
      </top>
      <bottom style="thin">
        <color theme="0" tint="-0.499984740745262"/>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top style="thick">
        <color theme="0" tint="-0.499984740745262"/>
      </top>
      <bottom style="hair">
        <color theme="0" tint="-0.499984740745262"/>
      </bottom>
      <diagonal/>
    </border>
    <border>
      <left/>
      <right/>
      <top style="thick">
        <color theme="0" tint="-0.499984740745262"/>
      </top>
      <bottom style="hair">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style="thick">
        <color theme="0" tint="-0.499984740745262"/>
      </right>
      <top/>
      <bottom style="thick">
        <color theme="0" tint="-0.499984740745262"/>
      </bottom>
      <diagonal/>
    </border>
    <border>
      <left style="thick">
        <color theme="0" tint="-0.499984740745262"/>
      </left>
      <right style="medium">
        <color theme="0" tint="-0.499984740745262"/>
      </right>
      <top/>
      <bottom/>
      <diagonal/>
    </border>
    <border>
      <left style="medium">
        <color theme="0" tint="-0.499984740745262"/>
      </left>
      <right/>
      <top/>
      <bottom style="hair">
        <color theme="0" tint="-0.499984740745262"/>
      </bottom>
      <diagonal/>
    </border>
    <border>
      <left style="medium">
        <color indexed="64"/>
      </left>
      <right style="thin">
        <color indexed="64"/>
      </right>
      <top style="medium">
        <color indexed="64"/>
      </top>
      <bottom style="thin">
        <color indexed="64"/>
      </bottom>
      <diagonal/>
    </border>
    <border>
      <left/>
      <right/>
      <top style="medium">
        <color indexed="64"/>
      </top>
      <bottom style="hair">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ck">
        <color theme="0" tint="-0.499984740745262"/>
      </left>
      <right style="medium">
        <color theme="0" tint="-0.499984740745262"/>
      </right>
      <top/>
      <bottom style="thin">
        <color theme="0" tint="-0.499984740745262"/>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499984740745262"/>
      </left>
      <right/>
      <top/>
      <bottom style="double">
        <color indexed="64"/>
      </bottom>
      <diagonal/>
    </border>
    <border>
      <left style="medium">
        <color theme="0" tint="-0.499984740745262"/>
      </left>
      <right/>
      <top/>
      <bottom style="thick">
        <color theme="0" tint="-0.499984740745262"/>
      </bottom>
      <diagonal/>
    </border>
    <border>
      <left/>
      <right/>
      <top/>
      <bottom style="thick">
        <color theme="0" tint="-0.499984740745262"/>
      </bottom>
      <diagonal/>
    </border>
    <border>
      <left style="medium">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top style="medium">
        <color theme="0" tint="-0.499984740745262"/>
      </top>
      <bottom style="hair">
        <color theme="0" tint="-0.499984740745262"/>
      </bottom>
      <diagonal/>
    </border>
    <border>
      <left/>
      <right/>
      <top style="medium">
        <color theme="0" tint="-0.499984740745262"/>
      </top>
      <bottom style="hair">
        <color theme="0" tint="-0.499984740745262"/>
      </bottom>
      <diagonal/>
    </border>
    <border>
      <left/>
      <right style="medium">
        <color theme="0" tint="-0.499984740745262"/>
      </right>
      <top style="medium">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top style="hair">
        <color theme="0" tint="-0.499984740745262"/>
      </top>
      <bottom style="medium">
        <color theme="0" tint="-0.499984740745262"/>
      </bottom>
      <diagonal/>
    </border>
    <border>
      <left/>
      <right/>
      <top style="hair">
        <color theme="0" tint="-0.499984740745262"/>
      </top>
      <bottom style="medium">
        <color theme="0" tint="-0.499984740745262"/>
      </bottom>
      <diagonal/>
    </border>
    <border>
      <left/>
      <right style="medium">
        <color theme="0" tint="-0.499984740745262"/>
      </right>
      <top style="hair">
        <color theme="0" tint="-0.499984740745262"/>
      </top>
      <bottom style="medium">
        <color theme="0" tint="-0.499984740745262"/>
      </bottom>
      <diagonal/>
    </border>
    <border>
      <left style="hair">
        <color theme="0" tint="-0.499984740745262"/>
      </left>
      <right/>
      <top style="medium">
        <color theme="0" tint="-0.499984740745262"/>
      </top>
      <bottom style="hair">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medium">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style="medium">
        <color indexed="64"/>
      </left>
      <right/>
      <top style="medium">
        <color theme="0" tint="-0.499984740745262"/>
      </top>
      <bottom/>
      <diagonal/>
    </border>
    <border>
      <left style="medium">
        <color theme="0"/>
      </left>
      <right style="medium">
        <color indexed="64"/>
      </right>
      <top style="medium">
        <color theme="0" tint="-0.499984740745262"/>
      </top>
      <bottom/>
      <diagonal/>
    </border>
    <border>
      <left style="medium">
        <color indexed="64"/>
      </left>
      <right/>
      <top style="hair">
        <color indexed="64"/>
      </top>
      <bottom style="hair">
        <color indexed="64"/>
      </bottom>
      <diagonal/>
    </border>
    <border>
      <left style="thick">
        <color theme="1" tint="0.499984740745262"/>
      </left>
      <right style="thick">
        <color theme="1" tint="0.499984740745262"/>
      </right>
      <top style="thick">
        <color theme="1" tint="0.499984740745262"/>
      </top>
      <bottom style="hair">
        <color auto="1"/>
      </bottom>
      <diagonal/>
    </border>
    <border>
      <left style="thick">
        <color theme="1" tint="0.499984740745262"/>
      </left>
      <right style="medium">
        <color indexed="64"/>
      </right>
      <top style="thick">
        <color theme="1" tint="0.499984740745262"/>
      </top>
      <bottom style="hair">
        <color auto="1"/>
      </bottom>
      <diagonal/>
    </border>
    <border>
      <left style="thick">
        <color theme="1" tint="0.499984740745262"/>
      </left>
      <right style="thick">
        <color theme="1" tint="0.499984740745262"/>
      </right>
      <top style="hair">
        <color auto="1"/>
      </top>
      <bottom style="hair">
        <color auto="1"/>
      </bottom>
      <diagonal/>
    </border>
    <border>
      <left style="thick">
        <color theme="1" tint="0.499984740745262"/>
      </left>
      <right style="medium">
        <color indexed="64"/>
      </right>
      <top style="hair">
        <color auto="1"/>
      </top>
      <bottom style="hair">
        <color auto="1"/>
      </bottom>
      <diagonal/>
    </border>
    <border>
      <left style="thick">
        <color theme="1" tint="0.499984740745262"/>
      </left>
      <right/>
      <top style="hair">
        <color indexed="64"/>
      </top>
      <bottom style="hair">
        <color indexed="64"/>
      </bottom>
      <diagonal/>
    </border>
    <border>
      <left style="medium">
        <color indexed="64"/>
      </left>
      <right/>
      <top style="hair">
        <color indexed="64"/>
      </top>
      <bottom style="medium">
        <color indexed="64"/>
      </bottom>
      <diagonal/>
    </border>
    <border>
      <left style="thick">
        <color theme="1" tint="0.499984740745262"/>
      </left>
      <right style="thick">
        <color theme="1" tint="0.499984740745262"/>
      </right>
      <top style="hair">
        <color auto="1"/>
      </top>
      <bottom style="medium">
        <color indexed="64"/>
      </bottom>
      <diagonal/>
    </border>
    <border>
      <left/>
      <right/>
      <top style="hair">
        <color indexed="64"/>
      </top>
      <bottom style="medium">
        <color indexed="64"/>
      </bottom>
      <diagonal/>
    </border>
    <border>
      <left style="thick">
        <color theme="1" tint="0.499984740745262"/>
      </left>
      <right style="medium">
        <color indexed="64"/>
      </right>
      <top style="hair">
        <color auto="1"/>
      </top>
      <bottom style="medium">
        <color indexed="64"/>
      </bottom>
      <diagonal/>
    </border>
    <border>
      <left style="medium">
        <color indexed="64"/>
      </left>
      <right style="thick">
        <color theme="1" tint="0.499984740745262"/>
      </right>
      <top style="hair">
        <color indexed="64"/>
      </top>
      <bottom/>
      <diagonal/>
    </border>
    <border>
      <left style="medium">
        <color indexed="64"/>
      </left>
      <right style="thick">
        <color theme="1" tint="0.499984740745262"/>
      </right>
      <top/>
      <bottom/>
      <diagonal/>
    </border>
    <border>
      <left style="medium">
        <color indexed="64"/>
      </left>
      <right style="thick">
        <color theme="1" tint="0.499984740745262"/>
      </right>
      <top/>
      <bottom style="hair">
        <color indexed="64"/>
      </bottom>
      <diagonal/>
    </border>
    <border>
      <left style="thick">
        <color theme="1" tint="0.499984740745262"/>
      </left>
      <right style="medium">
        <color indexed="64"/>
      </right>
      <top style="hair">
        <color auto="1"/>
      </top>
      <bottom/>
      <diagonal/>
    </border>
    <border>
      <left style="medium">
        <color indexed="64"/>
      </left>
      <right style="thick">
        <color theme="1" tint="0.499984740745262"/>
      </right>
      <top/>
      <bottom style="medium">
        <color indexed="64"/>
      </bottom>
      <diagonal/>
    </border>
    <border>
      <left style="thick">
        <color theme="1" tint="0.499984740745262"/>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theme="0" tint="-0.499984740745262"/>
      </left>
      <right/>
      <top style="hair">
        <color indexed="64"/>
      </top>
      <bottom/>
      <diagonal/>
    </border>
    <border>
      <left style="medium">
        <color theme="1" tint="0.499984740745262"/>
      </left>
      <right/>
      <top style="medium">
        <color theme="1" tint="0.499984740745262"/>
      </top>
      <bottom style="hair">
        <color indexed="64"/>
      </bottom>
      <diagonal/>
    </border>
    <border>
      <left/>
      <right/>
      <top style="medium">
        <color theme="1" tint="0.499984740745262"/>
      </top>
      <bottom style="hair">
        <color indexed="64"/>
      </bottom>
      <diagonal/>
    </border>
    <border>
      <left/>
      <right style="medium">
        <color theme="1" tint="0.499984740745262"/>
      </right>
      <top style="medium">
        <color theme="1" tint="0.499984740745262"/>
      </top>
      <bottom style="hair">
        <color indexed="64"/>
      </bottom>
      <diagonal/>
    </border>
    <border>
      <left/>
      <right style="medium">
        <color theme="0" tint="-0.499984740745262"/>
      </right>
      <top style="hair">
        <color indexed="64"/>
      </top>
      <bottom/>
      <diagonal/>
    </border>
    <border>
      <left style="medium">
        <color theme="1" tint="0.499984740745262"/>
      </left>
      <right/>
      <top style="hair">
        <color indexed="64"/>
      </top>
      <bottom/>
      <diagonal/>
    </border>
    <border>
      <left/>
      <right style="medium">
        <color theme="1" tint="0.499984740745262"/>
      </right>
      <top style="hair">
        <color indexed="64"/>
      </top>
      <bottom style="hair">
        <color indexed="64"/>
      </bottom>
      <diagonal/>
    </border>
    <border>
      <left/>
      <right style="medium">
        <color theme="0" tint="-0.499984740745262"/>
      </right>
      <top style="hair">
        <color indexed="64"/>
      </top>
      <bottom style="hair">
        <color indexed="64"/>
      </bottom>
      <diagonal/>
    </border>
    <border>
      <left style="medium">
        <color theme="1" tint="0.499984740745262"/>
      </left>
      <right style="thin">
        <color indexed="64"/>
      </right>
      <top style="thin">
        <color indexed="64"/>
      </top>
      <bottom style="thin">
        <color indexed="64"/>
      </bottom>
      <diagonal/>
    </border>
    <border>
      <left/>
      <right style="medium">
        <color theme="1" tint="0.499984740745262"/>
      </right>
      <top style="hair">
        <color indexed="64"/>
      </top>
      <bottom/>
      <diagonal/>
    </border>
    <border>
      <left style="medium">
        <color theme="1" tint="0.499984740745262"/>
      </left>
      <right style="medium">
        <color theme="0" tint="-0.499984740745262"/>
      </right>
      <top style="hair">
        <color indexed="64"/>
      </top>
      <bottom/>
      <diagonal/>
    </border>
    <border>
      <left style="medium">
        <color theme="1" tint="0.499984740745262"/>
      </left>
      <right/>
      <top/>
      <bottom style="hair">
        <color indexed="64"/>
      </bottom>
      <diagonal/>
    </border>
    <border>
      <left/>
      <right style="medium">
        <color theme="1" tint="0.499984740745262"/>
      </right>
      <top/>
      <bottom style="hair">
        <color indexed="64"/>
      </bottom>
      <diagonal/>
    </border>
    <border>
      <left style="medium">
        <color theme="1" tint="0.499984740745262"/>
      </left>
      <right style="medium">
        <color theme="0" tint="-0.499984740745262"/>
      </right>
      <top/>
      <bottom/>
      <diagonal/>
    </border>
    <border>
      <left style="medium">
        <color theme="1" tint="0.499984740745262"/>
      </left>
      <right style="medium">
        <color theme="0" tint="-0.499984740745262"/>
      </right>
      <top/>
      <bottom style="hair">
        <color indexed="64"/>
      </bottom>
      <diagonal/>
    </border>
    <border>
      <left style="medium">
        <color theme="1" tint="0.499984740745262"/>
      </left>
      <right/>
      <top/>
      <bottom style="medium">
        <color theme="0" tint="-0.499984740745262"/>
      </bottom>
      <diagonal/>
    </border>
    <border>
      <left/>
      <right style="medium">
        <color theme="1" tint="0.499984740745262"/>
      </right>
      <top/>
      <bottom style="medium">
        <color theme="0" tint="-0.499984740745262"/>
      </bottom>
      <diagonal/>
    </border>
    <border>
      <left/>
      <right style="medium">
        <color theme="0" tint="-0.499984740745262"/>
      </right>
      <top style="hair">
        <color indexed="64"/>
      </top>
      <bottom style="medium">
        <color theme="0" tint="-0.499984740745262"/>
      </bottom>
      <diagonal/>
    </border>
    <border>
      <left/>
      <right style="thick">
        <color theme="1" tint="0.499984740745262"/>
      </right>
      <top/>
      <bottom style="hair">
        <color indexed="64"/>
      </bottom>
      <diagonal/>
    </border>
    <border>
      <left style="thick">
        <color theme="1" tint="0.499984740745262"/>
      </left>
      <right style="thick">
        <color theme="1" tint="0.499984740745262"/>
      </right>
      <top/>
      <bottom style="thick">
        <color theme="1" tint="0.49998474074526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theme="0" tint="-0.499984740745262"/>
      </left>
      <right style="medium">
        <color theme="0" tint="-0.499984740745262"/>
      </right>
      <top style="thin">
        <color theme="0" tint="-0.499984740745262"/>
      </top>
      <bottom/>
      <diagonal/>
    </border>
    <border>
      <left style="medium">
        <color theme="0" tint="-0.499984740745262"/>
      </left>
      <right style="thick">
        <color theme="0" tint="-0.499984740745262"/>
      </right>
      <top/>
      <bottom/>
      <diagonal/>
    </border>
    <border>
      <left style="medium">
        <color indexed="64"/>
      </left>
      <right style="medium">
        <color theme="0" tint="-0.499984740745262"/>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theme="0" tint="-0.499984740745262"/>
      </left>
      <right/>
      <top style="medium">
        <color indexed="64"/>
      </top>
      <bottom style="medium">
        <color indexed="64"/>
      </bottom>
      <diagonal/>
    </border>
    <border>
      <left style="medium">
        <color theme="0" tint="-0.499984740745262"/>
      </left>
      <right/>
      <top style="hair">
        <color theme="0" tint="-0.499984740745262"/>
      </top>
      <bottom/>
      <diagonal/>
    </border>
    <border>
      <left/>
      <right/>
      <top style="hair">
        <color theme="0" tint="-0.499984740745262"/>
      </top>
      <bottom/>
      <diagonal/>
    </border>
    <border>
      <left style="medium">
        <color theme="0" tint="-0.499984740745262"/>
      </left>
      <right/>
      <top style="thin">
        <color indexed="64"/>
      </top>
      <bottom style="medium">
        <color indexed="64"/>
      </bottom>
      <diagonal/>
    </border>
    <border>
      <left/>
      <right/>
      <top style="thin">
        <color indexed="64"/>
      </top>
      <bottom style="medium">
        <color indexed="64"/>
      </bottom>
      <diagonal/>
    </border>
    <border>
      <left style="medium">
        <color theme="0" tint="-0.499984740745262"/>
      </left>
      <right style="medium">
        <color theme="0" tint="-0.499984740745262"/>
      </right>
      <top/>
      <bottom style="medium">
        <color indexed="64"/>
      </bottom>
      <diagonal/>
    </border>
    <border>
      <left style="medium">
        <color theme="0" tint="-0.499984740745262"/>
      </left>
      <right style="thick">
        <color theme="0" tint="-0.499984740745262"/>
      </right>
      <top/>
      <bottom style="hair">
        <color theme="0" tint="-0.499984740745262"/>
      </bottom>
      <diagonal/>
    </border>
    <border>
      <left style="medium">
        <color theme="0" tint="-0.499984740745262"/>
      </left>
      <right style="thick">
        <color theme="0" tint="-0.499984740745262"/>
      </right>
      <top style="thick">
        <color theme="0" tint="-0.499984740745262"/>
      </top>
      <bottom style="hair">
        <color indexed="64"/>
      </bottom>
      <diagonal/>
    </border>
    <border>
      <left style="medium">
        <color theme="0" tint="-0.499984740745262"/>
      </left>
      <right style="medium">
        <color indexed="64"/>
      </right>
      <top style="medium">
        <color indexed="64"/>
      </top>
      <bottom style="medium">
        <color indexed="64"/>
      </bottom>
      <diagonal/>
    </border>
    <border>
      <left style="medium">
        <color theme="0" tint="-0.499984740745262"/>
      </left>
      <right style="thick">
        <color theme="0" tint="-0.499984740745262"/>
      </right>
      <top style="thick">
        <color theme="0" tint="-0.499984740745262"/>
      </top>
      <bottom/>
      <diagonal/>
    </border>
    <border>
      <left style="medium">
        <color theme="0" tint="-0.499984740745262"/>
      </left>
      <right style="thick">
        <color theme="0" tint="-0.499984740745262"/>
      </right>
      <top/>
      <bottom style="double">
        <color indexed="64"/>
      </bottom>
      <diagonal/>
    </border>
    <border>
      <left style="medium">
        <color indexed="64"/>
      </left>
      <right style="thin">
        <color indexed="64"/>
      </right>
      <top style="medium">
        <color indexed="64"/>
      </top>
      <bottom/>
      <diagonal/>
    </border>
    <border>
      <left style="medium">
        <color theme="0" tint="-0.499984740745262"/>
      </left>
      <right style="thick">
        <color theme="0" tint="-0.499984740745262"/>
      </right>
      <top style="medium">
        <color indexed="64"/>
      </top>
      <bottom style="hair">
        <color theme="0" tint="-0.499984740745262"/>
      </bottom>
      <diagonal/>
    </border>
    <border>
      <left style="medium">
        <color theme="0" tint="-0.499984740745262"/>
      </left>
      <right style="medium">
        <color theme="0" tint="-0.499984740745262"/>
      </right>
      <top/>
      <bottom style="hair">
        <color theme="0" tint="-0.499984740745262"/>
      </bottom>
      <diagonal/>
    </border>
    <border>
      <left style="thick">
        <color theme="0" tint="-0.499984740745262"/>
      </left>
      <right style="medium">
        <color theme="0" tint="-0.499984740745262"/>
      </right>
      <top style="thick">
        <color theme="0" tint="-0.499984740745262"/>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8">
    <xf numFmtId="0" fontId="0" fillId="0" borderId="0">
      <alignment vertical="center"/>
    </xf>
    <xf numFmtId="38" fontId="3" fillId="0" borderId="0" applyFont="0" applyFill="0" applyBorder="0" applyAlignment="0" applyProtection="0">
      <alignment vertical="center"/>
    </xf>
    <xf numFmtId="0" fontId="15" fillId="0" borderId="0">
      <alignment vertical="center"/>
    </xf>
    <xf numFmtId="0" fontId="19" fillId="0" borderId="0" applyNumberFormat="0" applyFill="0" applyBorder="0" applyAlignment="0" applyProtection="0">
      <alignment vertical="center"/>
    </xf>
    <xf numFmtId="9" fontId="107"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188">
    <xf numFmtId="0" fontId="0" fillId="0" borderId="0" xfId="0">
      <alignment vertical="center"/>
    </xf>
    <xf numFmtId="0" fontId="4" fillId="2" borderId="0" xfId="0" applyFont="1" applyFill="1">
      <alignment vertical="center"/>
    </xf>
    <xf numFmtId="0" fontId="7" fillId="0" borderId="0" xfId="0" applyFont="1">
      <alignment vertical="center"/>
    </xf>
    <xf numFmtId="0" fontId="8" fillId="0" borderId="0" xfId="0" applyFont="1">
      <alignment vertical="center"/>
    </xf>
    <xf numFmtId="0" fontId="4" fillId="0" borderId="0" xfId="0" applyFont="1">
      <alignment vertical="center"/>
    </xf>
    <xf numFmtId="0" fontId="4" fillId="2" borderId="0" xfId="0" applyFont="1" applyFill="1" applyAlignment="1">
      <alignment horizontal="center" vertical="center"/>
    </xf>
    <xf numFmtId="0" fontId="10" fillId="0" borderId="0" xfId="0" applyFont="1">
      <alignment vertical="center"/>
    </xf>
    <xf numFmtId="0" fontId="4" fillId="0" borderId="0" xfId="0" applyFont="1" applyAlignment="1">
      <alignment vertical="center" shrinkToFit="1"/>
    </xf>
    <xf numFmtId="0" fontId="13" fillId="0" borderId="0" xfId="0" applyFont="1" applyAlignment="1">
      <alignment vertical="center" shrinkToFit="1"/>
    </xf>
    <xf numFmtId="0" fontId="7" fillId="2" borderId="0" xfId="0" applyFont="1" applyFill="1">
      <alignment vertical="center"/>
    </xf>
    <xf numFmtId="0" fontId="13" fillId="0" borderId="0" xfId="0" applyFont="1">
      <alignment vertical="center"/>
    </xf>
    <xf numFmtId="0" fontId="4" fillId="2" borderId="0" xfId="0" applyFont="1" applyFill="1" applyAlignment="1">
      <alignment horizontal="left" vertical="center" wrapText="1"/>
    </xf>
    <xf numFmtId="0" fontId="12" fillId="2" borderId="0" xfId="0" applyFont="1" applyFill="1" applyAlignment="1">
      <alignment horizontal="left" vertical="center" wrapText="1"/>
    </xf>
    <xf numFmtId="0" fontId="13" fillId="2" borderId="0" xfId="0" applyFont="1" applyFill="1">
      <alignment vertical="center"/>
    </xf>
    <xf numFmtId="0" fontId="14" fillId="0" borderId="0" xfId="0" applyFont="1">
      <alignment vertical="center"/>
    </xf>
    <xf numFmtId="49" fontId="4" fillId="2" borderId="0" xfId="0" applyNumberFormat="1" applyFont="1" applyFill="1">
      <alignment vertical="center"/>
    </xf>
    <xf numFmtId="49" fontId="4" fillId="2" borderId="0" xfId="0" applyNumberFormat="1" applyFont="1" applyFill="1" applyAlignment="1">
      <alignment vertical="center" wrapText="1" shrinkToFit="1"/>
    </xf>
    <xf numFmtId="38" fontId="9" fillId="0" borderId="0" xfId="1" applyFont="1" applyFill="1" applyBorder="1" applyAlignment="1" applyProtection="1">
      <alignment horizontal="center" vertical="center" wrapText="1" shrinkToFit="1"/>
    </xf>
    <xf numFmtId="38" fontId="9" fillId="0" borderId="0" xfId="1" applyFont="1" applyFill="1" applyBorder="1" applyAlignment="1" applyProtection="1">
      <alignment vertical="center" wrapText="1" shrinkToFit="1"/>
    </xf>
    <xf numFmtId="0" fontId="4" fillId="0" borderId="0" xfId="0" applyFont="1" applyProtection="1">
      <alignment vertical="center"/>
      <protection locked="0"/>
    </xf>
    <xf numFmtId="0" fontId="4" fillId="2" borderId="9" xfId="0" applyFont="1" applyFill="1" applyBorder="1">
      <alignment vertical="center"/>
    </xf>
    <xf numFmtId="0" fontId="4" fillId="2" borderId="0" xfId="0" applyFont="1" applyFill="1" applyAlignment="1">
      <alignment vertical="center" wrapText="1"/>
    </xf>
    <xf numFmtId="0" fontId="13" fillId="2" borderId="0" xfId="0" applyFont="1" applyFill="1" applyAlignment="1">
      <alignment vertical="center" shrinkToFit="1"/>
    </xf>
    <xf numFmtId="0" fontId="4" fillId="3" borderId="4" xfId="0" applyFont="1" applyFill="1" applyBorder="1">
      <alignment vertical="center"/>
    </xf>
    <xf numFmtId="0" fontId="4" fillId="2" borderId="0" xfId="0" applyFont="1" applyFill="1" applyAlignment="1">
      <alignment vertical="top" wrapText="1"/>
    </xf>
    <xf numFmtId="0" fontId="7" fillId="0" borderId="0" xfId="0" applyFont="1" applyAlignment="1">
      <alignment horizontal="left" vertical="center"/>
    </xf>
    <xf numFmtId="0" fontId="22" fillId="2" borderId="0" xfId="0" applyFont="1" applyFill="1">
      <alignment vertical="center"/>
    </xf>
    <xf numFmtId="0" fontId="22" fillId="0" borderId="0" xfId="0" applyFont="1">
      <alignment vertical="center"/>
    </xf>
    <xf numFmtId="0" fontId="25" fillId="0" borderId="0" xfId="0" applyFont="1">
      <alignment vertical="center"/>
    </xf>
    <xf numFmtId="0" fontId="22" fillId="2" borderId="0" xfId="0" applyFont="1" applyFill="1" applyAlignment="1">
      <alignment vertical="center" shrinkToFit="1"/>
    </xf>
    <xf numFmtId="0" fontId="26" fillId="0" borderId="0" xfId="0" applyFont="1">
      <alignment vertical="center"/>
    </xf>
    <xf numFmtId="0" fontId="27" fillId="2" borderId="0" xfId="0" applyFont="1" applyFill="1" applyAlignment="1">
      <alignment vertical="center" shrinkToFit="1"/>
    </xf>
    <xf numFmtId="0" fontId="21" fillId="2" borderId="0" xfId="0" applyFont="1" applyFill="1" applyAlignment="1">
      <alignment horizontal="left" vertical="center"/>
    </xf>
    <xf numFmtId="0" fontId="21" fillId="2" borderId="0" xfId="0" applyFont="1" applyFill="1">
      <alignment vertical="center"/>
    </xf>
    <xf numFmtId="0" fontId="4" fillId="0" borderId="8" xfId="0" applyFont="1" applyBorder="1">
      <alignment vertical="center"/>
    </xf>
    <xf numFmtId="0" fontId="12" fillId="2" borderId="0" xfId="0" applyFont="1" applyFill="1" applyAlignment="1">
      <alignment vertical="center" wrapText="1"/>
    </xf>
    <xf numFmtId="0" fontId="21" fillId="2" borderId="2" xfId="0" applyFont="1" applyFill="1" applyBorder="1">
      <alignment vertical="center"/>
    </xf>
    <xf numFmtId="0" fontId="21" fillId="2" borderId="2"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21" fillId="2" borderId="14" xfId="0" applyFont="1" applyFill="1" applyBorder="1">
      <alignment vertical="center"/>
    </xf>
    <xf numFmtId="0" fontId="21" fillId="2" borderId="14" xfId="0" applyFont="1" applyFill="1" applyBorder="1" applyAlignment="1">
      <alignment vertical="center" wrapText="1"/>
    </xf>
    <xf numFmtId="0" fontId="21" fillId="2" borderId="14" xfId="0" applyFont="1" applyFill="1" applyBorder="1" applyAlignment="1">
      <alignment vertical="center" shrinkToFit="1"/>
    </xf>
    <xf numFmtId="0" fontId="29" fillId="2" borderId="14" xfId="0" applyFont="1" applyFill="1" applyBorder="1" applyAlignment="1">
      <alignment vertical="center" shrinkToFit="1"/>
    </xf>
    <xf numFmtId="0" fontId="13" fillId="2" borderId="14" xfId="0" applyFont="1" applyFill="1" applyBorder="1" applyAlignment="1">
      <alignment vertical="center" shrinkToFit="1"/>
    </xf>
    <xf numFmtId="0" fontId="13" fillId="2" borderId="15" xfId="0" applyFont="1" applyFill="1" applyBorder="1" applyAlignment="1">
      <alignment vertical="center" shrinkToFit="1"/>
    </xf>
    <xf numFmtId="0" fontId="22" fillId="2" borderId="8" xfId="0" applyFont="1" applyFill="1" applyBorder="1">
      <alignment vertical="center"/>
    </xf>
    <xf numFmtId="0" fontId="12" fillId="2" borderId="9" xfId="0" applyFont="1" applyFill="1" applyBorder="1" applyAlignment="1">
      <alignment horizontal="left" vertical="center" wrapText="1"/>
    </xf>
    <xf numFmtId="0" fontId="13" fillId="2" borderId="9" xfId="0" applyFont="1" applyFill="1" applyBorder="1" applyAlignment="1">
      <alignment vertical="center" shrinkToFit="1"/>
    </xf>
    <xf numFmtId="49" fontId="22" fillId="2" borderId="13" xfId="0" applyNumberFormat="1" applyFont="1" applyFill="1" applyBorder="1">
      <alignment vertical="center"/>
    </xf>
    <xf numFmtId="49" fontId="22" fillId="2" borderId="14" xfId="0" applyNumberFormat="1" applyFont="1" applyFill="1" applyBorder="1">
      <alignment vertical="center"/>
    </xf>
    <xf numFmtId="49" fontId="21" fillId="2" borderId="14" xfId="0" applyNumberFormat="1" applyFont="1" applyFill="1" applyBorder="1">
      <alignment vertical="center"/>
    </xf>
    <xf numFmtId="49" fontId="4" fillId="2" borderId="14" xfId="0" applyNumberFormat="1" applyFont="1" applyFill="1" applyBorder="1">
      <alignment vertical="center"/>
    </xf>
    <xf numFmtId="49" fontId="4" fillId="2" borderId="15" xfId="0" applyNumberFormat="1" applyFont="1" applyFill="1" applyBorder="1">
      <alignment vertical="center"/>
    </xf>
    <xf numFmtId="0" fontId="21" fillId="2" borderId="6" xfId="0" applyFont="1" applyFill="1" applyBorder="1">
      <alignment vertical="center"/>
    </xf>
    <xf numFmtId="0" fontId="21" fillId="2" borderId="6"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7" xfId="0" applyFont="1" applyFill="1" applyBorder="1" applyAlignment="1">
      <alignment horizontal="left" vertical="center" wrapText="1"/>
    </xf>
    <xf numFmtId="49" fontId="21" fillId="2" borderId="13" xfId="0" applyNumberFormat="1" applyFont="1" applyFill="1" applyBorder="1" applyAlignment="1">
      <alignment vertical="center" wrapText="1" shrinkToFit="1"/>
    </xf>
    <xf numFmtId="49" fontId="21" fillId="2" borderId="14" xfId="0" applyNumberFormat="1" applyFont="1" applyFill="1" applyBorder="1" applyAlignment="1">
      <alignment vertical="center" wrapText="1" shrinkToFit="1"/>
    </xf>
    <xf numFmtId="49" fontId="21" fillId="2" borderId="15" xfId="0" applyNumberFormat="1" applyFont="1" applyFill="1" applyBorder="1" applyAlignment="1">
      <alignment vertical="center" wrapText="1" shrinkToFit="1"/>
    </xf>
    <xf numFmtId="0" fontId="21" fillId="2" borderId="0" xfId="2" applyFont="1" applyFill="1">
      <alignment vertical="center"/>
    </xf>
    <xf numFmtId="49" fontId="21" fillId="2" borderId="0" xfId="0" applyNumberFormat="1" applyFont="1" applyFill="1" applyAlignment="1">
      <alignment vertical="center" wrapText="1" shrinkToFit="1"/>
    </xf>
    <xf numFmtId="49" fontId="21" fillId="2" borderId="9" xfId="0" applyNumberFormat="1" applyFont="1" applyFill="1" applyBorder="1" applyAlignment="1">
      <alignment vertical="center" wrapText="1" shrinkToFit="1"/>
    </xf>
    <xf numFmtId="49" fontId="21" fillId="2" borderId="8" xfId="0" applyNumberFormat="1" applyFont="1" applyFill="1" applyBorder="1" applyAlignment="1">
      <alignment vertical="center" wrapText="1" shrinkToFit="1"/>
    </xf>
    <xf numFmtId="49" fontId="21" fillId="2" borderId="8" xfId="0" applyNumberFormat="1" applyFont="1" applyFill="1" applyBorder="1" applyAlignment="1">
      <alignment horizontal="left" vertical="center" wrapText="1" shrinkToFit="1"/>
    </xf>
    <xf numFmtId="49" fontId="21" fillId="2" borderId="0" xfId="0" applyNumberFormat="1" applyFont="1" applyFill="1" applyAlignment="1">
      <alignment horizontal="left" vertical="center" wrapText="1" shrinkToFit="1"/>
    </xf>
    <xf numFmtId="0" fontId="21" fillId="2" borderId="9" xfId="0" applyFont="1" applyFill="1" applyBorder="1">
      <alignment vertical="center"/>
    </xf>
    <xf numFmtId="0" fontId="21" fillId="2" borderId="6" xfId="0" applyFont="1" applyFill="1" applyBorder="1" applyAlignment="1">
      <alignment vertical="top" wrapText="1"/>
    </xf>
    <xf numFmtId="0" fontId="21" fillId="2" borderId="7" xfId="0" applyFont="1" applyFill="1" applyBorder="1" applyAlignment="1">
      <alignment vertical="top" wrapText="1"/>
    </xf>
    <xf numFmtId="0" fontId="21" fillId="2" borderId="13" xfId="0" applyFont="1" applyFill="1" applyBorder="1" applyAlignment="1">
      <alignment vertical="top" wrapText="1"/>
    </xf>
    <xf numFmtId="0" fontId="21" fillId="2" borderId="14" xfId="0" applyFont="1" applyFill="1" applyBorder="1" applyAlignment="1">
      <alignment vertical="top" wrapText="1"/>
    </xf>
    <xf numFmtId="0" fontId="21" fillId="2" borderId="15" xfId="0" applyFont="1" applyFill="1" applyBorder="1" applyAlignment="1">
      <alignment vertical="top" wrapText="1"/>
    </xf>
    <xf numFmtId="0" fontId="21" fillId="2" borderId="0" xfId="0" applyFont="1" applyFill="1" applyAlignment="1">
      <alignment vertical="top" wrapText="1"/>
    </xf>
    <xf numFmtId="0" fontId="21" fillId="2" borderId="9" xfId="0" applyFont="1" applyFill="1" applyBorder="1" applyAlignment="1">
      <alignment vertical="top" wrapText="1"/>
    </xf>
    <xf numFmtId="0" fontId="21" fillId="2" borderId="8" xfId="0" applyFont="1" applyFill="1" applyBorder="1" applyAlignment="1">
      <alignment vertical="top" wrapText="1"/>
    </xf>
    <xf numFmtId="0" fontId="21" fillId="2" borderId="0" xfId="0" applyFont="1" applyFill="1" applyAlignment="1">
      <alignment vertical="top"/>
    </xf>
    <xf numFmtId="0" fontId="21" fillId="2" borderId="2" xfId="0" applyFont="1" applyFill="1" applyBorder="1" applyAlignment="1">
      <alignment vertical="top"/>
    </xf>
    <xf numFmtId="0" fontId="21" fillId="2" borderId="2" xfId="0" applyFont="1" applyFill="1" applyBorder="1" applyAlignment="1">
      <alignment vertical="top" wrapText="1"/>
    </xf>
    <xf numFmtId="0" fontId="21" fillId="2" borderId="3" xfId="0" applyFont="1" applyFill="1" applyBorder="1" applyAlignment="1">
      <alignment vertical="top" wrapText="1"/>
    </xf>
    <xf numFmtId="0" fontId="4" fillId="3" borderId="4" xfId="0" applyFont="1" applyFill="1" applyBorder="1" applyAlignment="1">
      <alignment vertical="top" wrapText="1"/>
    </xf>
    <xf numFmtId="0" fontId="4" fillId="2" borderId="0" xfId="0" applyFont="1" applyFill="1" applyAlignment="1">
      <alignment vertical="top"/>
    </xf>
    <xf numFmtId="49" fontId="4" fillId="2" borderId="0" xfId="0" applyNumberFormat="1" applyFont="1" applyFill="1" applyAlignment="1">
      <alignment vertical="top"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4" fillId="2" borderId="0" xfId="0" applyFont="1" applyFill="1" applyAlignment="1">
      <alignment horizontal="center" vertical="center" wrapText="1"/>
    </xf>
    <xf numFmtId="0" fontId="22" fillId="2" borderId="0" xfId="0" applyFont="1" applyFill="1" applyAlignment="1">
      <alignment vertical="top" wrapText="1"/>
    </xf>
    <xf numFmtId="0" fontId="4" fillId="0" borderId="0" xfId="0" applyFont="1" applyAlignment="1">
      <alignment horizontal="center" vertical="center"/>
    </xf>
    <xf numFmtId="0" fontId="9"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9" fillId="0" borderId="0" xfId="0" applyFont="1" applyAlignment="1">
      <alignment vertical="center" shrinkToFit="1"/>
    </xf>
    <xf numFmtId="0" fontId="4" fillId="0" borderId="0" xfId="0" applyFont="1" applyAlignment="1">
      <alignment horizontal="left" vertical="center"/>
    </xf>
    <xf numFmtId="0" fontId="4" fillId="0" borderId="0" xfId="0" applyFont="1" applyAlignment="1">
      <alignment horizontal="left" vertical="center" wrapText="1"/>
    </xf>
    <xf numFmtId="0" fontId="12" fillId="0" borderId="0" xfId="0" applyFont="1" applyAlignment="1">
      <alignment horizontal="left" vertical="center" wrapText="1"/>
    </xf>
    <xf numFmtId="49" fontId="4" fillId="0" borderId="0" xfId="0" applyNumberFormat="1" applyFont="1" applyAlignment="1">
      <alignment horizontal="left" vertical="center"/>
    </xf>
    <xf numFmtId="49" fontId="4" fillId="0" borderId="0" xfId="0" applyNumberFormat="1" applyFont="1">
      <alignment vertical="center"/>
    </xf>
    <xf numFmtId="49" fontId="4" fillId="0" borderId="0" xfId="0" applyNumberFormat="1" applyFont="1" applyAlignment="1">
      <alignment vertical="center" wrapText="1" shrinkToFit="1"/>
    </xf>
    <xf numFmtId="49" fontId="4" fillId="0" borderId="0" xfId="0" applyNumberFormat="1" applyFont="1" applyAlignment="1">
      <alignment horizontal="left" vertical="center" wrapText="1" shrinkToFit="1"/>
    </xf>
    <xf numFmtId="0" fontId="4" fillId="0" borderId="0" xfId="2" applyFont="1">
      <alignment vertical="center"/>
    </xf>
    <xf numFmtId="0" fontId="9" fillId="0" borderId="0" xfId="2" applyFont="1">
      <alignment vertical="center"/>
    </xf>
    <xf numFmtId="49" fontId="9" fillId="0" borderId="0" xfId="0" applyNumberFormat="1" applyFont="1" applyAlignment="1">
      <alignment vertical="center" wrapText="1" shrinkToFit="1"/>
    </xf>
    <xf numFmtId="49" fontId="9" fillId="0" borderId="0" xfId="0" applyNumberFormat="1" applyFont="1">
      <alignment vertical="center"/>
    </xf>
    <xf numFmtId="0" fontId="9" fillId="0" borderId="0" xfId="2" applyFont="1" applyAlignment="1">
      <alignment horizontal="center" vertical="center"/>
    </xf>
    <xf numFmtId="38" fontId="9" fillId="0" borderId="0" xfId="1" applyFont="1" applyFill="1" applyBorder="1" applyAlignment="1" applyProtection="1">
      <alignment horizontal="right" vertical="center" wrapText="1" shrinkToFit="1"/>
    </xf>
    <xf numFmtId="0" fontId="18" fillId="0" borderId="0" xfId="0" applyFont="1">
      <alignment vertical="center"/>
    </xf>
    <xf numFmtId="176" fontId="4" fillId="0" borderId="0" xfId="0" applyNumberFormat="1" applyFont="1">
      <alignment vertical="center"/>
    </xf>
    <xf numFmtId="177" fontId="4" fillId="0" borderId="0" xfId="0" applyNumberFormat="1" applyFont="1">
      <alignment vertical="center"/>
    </xf>
    <xf numFmtId="0" fontId="18" fillId="0" borderId="0" xfId="2" applyFont="1">
      <alignment vertical="center"/>
    </xf>
    <xf numFmtId="0" fontId="4" fillId="0" borderId="0" xfId="2" applyFont="1" applyAlignment="1">
      <alignmen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12"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0" xfId="0" applyFont="1" applyAlignment="1">
      <alignment vertical="center" wrapText="1"/>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38" fontId="17" fillId="0" borderId="5" xfId="0" applyNumberFormat="1" applyFont="1" applyBorder="1">
      <alignment vertical="center"/>
    </xf>
    <xf numFmtId="0" fontId="17" fillId="0" borderId="6" xfId="0" applyFont="1" applyBorder="1">
      <alignment vertical="center"/>
    </xf>
    <xf numFmtId="0" fontId="17" fillId="0" borderId="8" xfId="0" applyFont="1" applyBorder="1">
      <alignment vertical="center"/>
    </xf>
    <xf numFmtId="0" fontId="17" fillId="0" borderId="10" xfId="0" applyFont="1" applyBorder="1">
      <alignment vertical="center"/>
    </xf>
    <xf numFmtId="0" fontId="17" fillId="0" borderId="11" xfId="0" applyFont="1" applyBorder="1">
      <alignment vertical="center"/>
    </xf>
    <xf numFmtId="0" fontId="22" fillId="0" borderId="11" xfId="0" applyFont="1" applyBorder="1">
      <alignment vertical="center"/>
    </xf>
    <xf numFmtId="0" fontId="22" fillId="0" borderId="12" xfId="0" applyFont="1" applyBorder="1">
      <alignment vertical="center"/>
    </xf>
    <xf numFmtId="49" fontId="4" fillId="0" borderId="0" xfId="0" applyNumberFormat="1" applyFont="1" applyAlignment="1">
      <alignment vertical="center" wrapText="1"/>
    </xf>
    <xf numFmtId="0" fontId="11" fillId="0" borderId="14" xfId="0" applyFont="1" applyBorder="1">
      <alignment vertical="center"/>
    </xf>
    <xf numFmtId="0" fontId="4" fillId="0" borderId="0" xfId="2" applyFont="1" applyAlignment="1">
      <alignment horizontal="left" vertical="center"/>
    </xf>
    <xf numFmtId="0" fontId="20" fillId="0" borderId="14" xfId="0" applyFont="1" applyBorder="1">
      <alignment vertical="center"/>
    </xf>
    <xf numFmtId="0" fontId="22" fillId="0" borderId="14" xfId="0" applyFont="1" applyBorder="1">
      <alignment vertical="center"/>
    </xf>
    <xf numFmtId="49" fontId="4" fillId="0" borderId="14" xfId="0" applyNumberFormat="1" applyFont="1" applyBorder="1" applyAlignment="1">
      <alignment horizontal="left" vertical="center" wrapText="1" shrinkToFit="1"/>
    </xf>
    <xf numFmtId="0" fontId="20" fillId="0" borderId="0" xfId="0" applyFont="1">
      <alignment vertical="center"/>
    </xf>
    <xf numFmtId="0" fontId="12" fillId="0" borderId="0" xfId="0"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vertical="top" wrapText="1"/>
    </xf>
    <xf numFmtId="49" fontId="4" fillId="0" borderId="0" xfId="0" applyNumberFormat="1" applyFont="1" applyAlignment="1">
      <alignment vertical="top" wrapText="1"/>
    </xf>
    <xf numFmtId="49" fontId="4" fillId="0" borderId="0" xfId="0" applyNumberFormat="1" applyFont="1" applyAlignment="1">
      <alignment horizontal="right" vertical="top" wrapText="1"/>
    </xf>
    <xf numFmtId="0" fontId="4" fillId="0" borderId="0" xfId="0" applyFont="1" applyAlignment="1">
      <alignment horizontal="right" vertical="top" wrapText="1"/>
    </xf>
    <xf numFmtId="0" fontId="17" fillId="0" borderId="0" xfId="0" applyFont="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3" fillId="0" borderId="8"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22" fillId="0" borderId="0" xfId="0" applyFont="1" applyAlignment="1">
      <alignment vertical="center" shrinkToFit="1"/>
    </xf>
    <xf numFmtId="0" fontId="27" fillId="0" borderId="0" xfId="0" applyFont="1" applyAlignment="1">
      <alignment vertical="center" shrinkToFit="1"/>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0" fontId="4" fillId="0" borderId="8" xfId="0" applyFont="1" applyBorder="1" applyAlignment="1">
      <alignment horizontal="left" vertical="center"/>
    </xf>
    <xf numFmtId="38" fontId="4" fillId="0" borderId="0" xfId="1" applyFont="1" applyFill="1" applyBorder="1" applyAlignment="1" applyProtection="1">
      <alignment horizontal="center" vertical="center" wrapText="1" shrinkToFit="1"/>
    </xf>
    <xf numFmtId="38" fontId="4" fillId="0" borderId="0" xfId="1" applyFont="1" applyFill="1" applyBorder="1" applyAlignment="1" applyProtection="1">
      <alignment vertical="center" wrapText="1" shrinkToFit="1"/>
    </xf>
    <xf numFmtId="38" fontId="4" fillId="0" borderId="0" xfId="1" applyFont="1" applyFill="1" applyBorder="1" applyAlignment="1" applyProtection="1">
      <alignment horizontal="right" vertical="center" wrapText="1" shrinkToFit="1"/>
    </xf>
    <xf numFmtId="0" fontId="4" fillId="2" borderId="0" xfId="0" applyFont="1" applyFill="1" applyAlignment="1">
      <alignment horizontal="left" vertical="center"/>
    </xf>
    <xf numFmtId="0" fontId="33" fillId="0" borderId="0" xfId="0" applyFont="1">
      <alignment vertical="center"/>
    </xf>
    <xf numFmtId="0" fontId="33" fillId="2" borderId="0" xfId="0" applyFont="1" applyFill="1">
      <alignment vertical="center"/>
    </xf>
    <xf numFmtId="0" fontId="35" fillId="3" borderId="36" xfId="0" applyFont="1" applyFill="1" applyBorder="1" applyAlignment="1" applyProtection="1">
      <alignment horizontal="center" vertical="center"/>
      <protection locked="0"/>
    </xf>
    <xf numFmtId="49" fontId="36" fillId="0" borderId="4" xfId="3" applyNumberFormat="1" applyFont="1" applyBorder="1" applyProtection="1">
      <alignment vertical="center"/>
    </xf>
    <xf numFmtId="0" fontId="48" fillId="2" borderId="0" xfId="0" applyFont="1" applyFill="1" applyAlignment="1">
      <alignment horizontal="right" vertical="center"/>
    </xf>
    <xf numFmtId="49" fontId="49" fillId="2" borderId="0" xfId="0" applyNumberFormat="1" applyFont="1" applyFill="1">
      <alignment vertical="center"/>
    </xf>
    <xf numFmtId="49" fontId="49" fillId="0" borderId="0" xfId="0" applyNumberFormat="1" applyFont="1">
      <alignment vertical="center"/>
    </xf>
    <xf numFmtId="0" fontId="35" fillId="3" borderId="48" xfId="0" applyFont="1" applyFill="1" applyBorder="1" applyAlignment="1" applyProtection="1">
      <alignment horizontal="center" vertical="center"/>
      <protection locked="0"/>
    </xf>
    <xf numFmtId="49" fontId="54" fillId="2" borderId="0" xfId="0" applyNumberFormat="1" applyFont="1" applyFill="1">
      <alignment vertical="center"/>
    </xf>
    <xf numFmtId="49" fontId="54" fillId="0" borderId="4" xfId="3" applyNumberFormat="1" applyFont="1" applyBorder="1" applyProtection="1">
      <alignment vertical="center"/>
    </xf>
    <xf numFmtId="0" fontId="35" fillId="3" borderId="39" xfId="0" applyFont="1" applyFill="1" applyBorder="1" applyAlignment="1" applyProtection="1">
      <alignment horizontal="center" vertical="center" wrapText="1"/>
      <protection locked="0"/>
    </xf>
    <xf numFmtId="38" fontId="61" fillId="3" borderId="98" xfId="1" applyFont="1" applyFill="1" applyBorder="1" applyAlignment="1" applyProtection="1">
      <alignment vertical="center"/>
      <protection locked="0"/>
    </xf>
    <xf numFmtId="38" fontId="61" fillId="3" borderId="103" xfId="1" applyFont="1" applyFill="1" applyBorder="1" applyAlignment="1" applyProtection="1">
      <alignment vertical="center"/>
      <protection locked="0"/>
    </xf>
    <xf numFmtId="38" fontId="45" fillId="2" borderId="112" xfId="1" applyFont="1" applyFill="1" applyBorder="1" applyAlignment="1" applyProtection="1">
      <alignment vertical="center"/>
    </xf>
    <xf numFmtId="38" fontId="45" fillId="2" borderId="113" xfId="1" applyFont="1" applyFill="1" applyBorder="1" applyAlignment="1" applyProtection="1">
      <alignment vertical="center"/>
    </xf>
    <xf numFmtId="38" fontId="45" fillId="2" borderId="116" xfId="1" applyFont="1" applyFill="1" applyBorder="1" applyAlignment="1" applyProtection="1">
      <alignment vertical="center"/>
    </xf>
    <xf numFmtId="38" fontId="45" fillId="2" borderId="117" xfId="1" applyFont="1" applyFill="1" applyBorder="1" applyAlignment="1" applyProtection="1">
      <alignment vertical="center"/>
    </xf>
    <xf numFmtId="38" fontId="45" fillId="2" borderId="62" xfId="1" applyFont="1" applyFill="1" applyBorder="1" applyAlignment="1" applyProtection="1">
      <alignment vertical="center"/>
    </xf>
    <xf numFmtId="38" fontId="45" fillId="2" borderId="63" xfId="1" applyFont="1" applyFill="1" applyBorder="1" applyAlignment="1" applyProtection="1">
      <alignment vertical="center"/>
    </xf>
    <xf numFmtId="38" fontId="45" fillId="2" borderId="45" xfId="1" applyFont="1" applyFill="1" applyBorder="1" applyAlignment="1" applyProtection="1">
      <alignment vertical="center"/>
    </xf>
    <xf numFmtId="38" fontId="45" fillId="2" borderId="46" xfId="1" applyFont="1" applyFill="1" applyBorder="1" applyAlignment="1" applyProtection="1">
      <alignment vertical="center"/>
    </xf>
    <xf numFmtId="38" fontId="45" fillId="2" borderId="17" xfId="1" applyFont="1" applyFill="1" applyBorder="1" applyAlignment="1" applyProtection="1">
      <alignment vertical="center"/>
    </xf>
    <xf numFmtId="0" fontId="32" fillId="2" borderId="0" xfId="0" applyFont="1" applyFill="1" applyAlignment="1">
      <alignment horizontal="left" vertical="center" wrapText="1"/>
    </xf>
    <xf numFmtId="0" fontId="32" fillId="2" borderId="144" xfId="0" applyFont="1" applyFill="1" applyBorder="1" applyAlignment="1">
      <alignment horizontal="left" vertical="center" wrapText="1"/>
    </xf>
    <xf numFmtId="0" fontId="62" fillId="2" borderId="0" xfId="0" applyFont="1" applyFill="1" applyAlignment="1">
      <alignment horizontal="center" vertical="center" wrapText="1"/>
    </xf>
    <xf numFmtId="0" fontId="62" fillId="2" borderId="145" xfId="0" applyFont="1" applyFill="1" applyBorder="1" applyAlignment="1">
      <alignment horizontal="center" vertical="center" wrapText="1"/>
    </xf>
    <xf numFmtId="0" fontId="34" fillId="6" borderId="0" xfId="0" applyFont="1" applyFill="1" applyAlignment="1">
      <alignment horizontal="center" vertical="center" wrapText="1"/>
    </xf>
    <xf numFmtId="0" fontId="69" fillId="2" borderId="145" xfId="0" applyFont="1" applyFill="1" applyBorder="1" applyAlignment="1">
      <alignment horizontal="left" vertical="center" wrapText="1"/>
    </xf>
    <xf numFmtId="0" fontId="69" fillId="2" borderId="0" xfId="0" applyFont="1" applyFill="1" applyAlignment="1">
      <alignment horizontal="center" vertical="center" wrapText="1"/>
    </xf>
    <xf numFmtId="0" fontId="69" fillId="2" borderId="145" xfId="0" applyFont="1" applyFill="1" applyBorder="1" applyAlignment="1">
      <alignment horizontal="left" vertical="top" wrapText="1"/>
    </xf>
    <xf numFmtId="0" fontId="32" fillId="2" borderId="105" xfId="0" applyFont="1" applyFill="1" applyBorder="1" applyAlignment="1">
      <alignment horizontal="left" vertical="center" wrapText="1"/>
    </xf>
    <xf numFmtId="0" fontId="73" fillId="0" borderId="104" xfId="0" applyFont="1" applyBorder="1" applyAlignment="1">
      <alignment vertical="center" wrapText="1"/>
    </xf>
    <xf numFmtId="0" fontId="69" fillId="0" borderId="104" xfId="0" applyFont="1" applyBorder="1">
      <alignment vertical="center"/>
    </xf>
    <xf numFmtId="0" fontId="69" fillId="0" borderId="106" xfId="0" applyFont="1" applyBorder="1">
      <alignment vertical="center"/>
    </xf>
    <xf numFmtId="0" fontId="69" fillId="0" borderId="0" xfId="0" applyFont="1" applyAlignment="1">
      <alignment vertical="center" wrapText="1"/>
    </xf>
    <xf numFmtId="0" fontId="69" fillId="2" borderId="0" xfId="0" applyFont="1" applyFill="1" applyAlignment="1">
      <alignment vertical="center" wrapText="1"/>
    </xf>
    <xf numFmtId="49" fontId="48" fillId="2" borderId="0" xfId="0" applyNumberFormat="1" applyFont="1" applyFill="1">
      <alignment vertical="center"/>
    </xf>
    <xf numFmtId="49" fontId="77" fillId="2" borderId="0" xfId="0" applyNumberFormat="1" applyFont="1" applyFill="1">
      <alignment vertical="center"/>
    </xf>
    <xf numFmtId="0" fontId="59" fillId="2" borderId="0" xfId="0" applyFont="1" applyFill="1" applyAlignment="1">
      <alignment horizontal="right" vertical="center"/>
    </xf>
    <xf numFmtId="0" fontId="4" fillId="2" borderId="0" xfId="0" applyFont="1" applyFill="1" applyAlignment="1">
      <alignment vertical="center" shrinkToFit="1"/>
    </xf>
    <xf numFmtId="0" fontId="4" fillId="3" borderId="4" xfId="0" applyFont="1" applyFill="1" applyBorder="1" applyAlignment="1">
      <alignment horizontal="left" vertical="center"/>
    </xf>
    <xf numFmtId="38" fontId="4" fillId="3" borderId="4" xfId="2" applyNumberFormat="1" applyFont="1" applyFill="1" applyBorder="1">
      <alignment vertical="center"/>
    </xf>
    <xf numFmtId="0" fontId="4" fillId="3" borderId="0" xfId="0" applyFont="1" applyFill="1">
      <alignment vertical="center"/>
    </xf>
    <xf numFmtId="0" fontId="80" fillId="3" borderId="48" xfId="0" applyFont="1" applyFill="1" applyBorder="1" applyAlignment="1" applyProtection="1">
      <alignment horizontal="center" vertical="center"/>
      <protection locked="0"/>
    </xf>
    <xf numFmtId="49" fontId="4" fillId="3" borderId="4" xfId="0" applyNumberFormat="1" applyFont="1" applyFill="1" applyBorder="1" applyAlignment="1">
      <alignment horizontal="left" vertical="center"/>
    </xf>
    <xf numFmtId="0" fontId="19" fillId="0" borderId="0" xfId="3">
      <alignment vertical="center"/>
    </xf>
    <xf numFmtId="0" fontId="45" fillId="2" borderId="157" xfId="1" applyNumberFormat="1" applyFont="1" applyFill="1" applyBorder="1" applyAlignment="1" applyProtection="1">
      <alignment vertical="center"/>
    </xf>
    <xf numFmtId="0" fontId="45" fillId="2" borderId="161" xfId="1" applyNumberFormat="1" applyFont="1" applyFill="1" applyBorder="1" applyAlignment="1" applyProtection="1">
      <alignment vertical="center"/>
    </xf>
    <xf numFmtId="0" fontId="4" fillId="0" borderId="0" xfId="0" applyFont="1" applyAlignment="1">
      <alignment vertical="center" wrapText="1" shrinkToFit="1"/>
    </xf>
    <xf numFmtId="0" fontId="4" fillId="0" borderId="0" xfId="0" applyFont="1" applyAlignment="1">
      <alignment horizontal="left" vertical="center" wrapText="1" shrinkToFit="1"/>
    </xf>
    <xf numFmtId="0" fontId="22" fillId="2" borderId="0" xfId="0" applyFont="1" applyFill="1" applyAlignment="1">
      <alignment vertical="center" wrapText="1"/>
    </xf>
    <xf numFmtId="38" fontId="22" fillId="2" borderId="0" xfId="0" applyNumberFormat="1" applyFont="1" applyFill="1" applyAlignment="1">
      <alignment vertical="center" wrapText="1"/>
    </xf>
    <xf numFmtId="0" fontId="4" fillId="2" borderId="0" xfId="0" applyFont="1" applyFill="1" applyAlignment="1">
      <alignment horizontal="center" vertical="top" wrapText="1"/>
    </xf>
    <xf numFmtId="0" fontId="102" fillId="2" borderId="0" xfId="0" applyFont="1" applyFill="1" applyAlignment="1">
      <alignment vertical="top"/>
    </xf>
    <xf numFmtId="49" fontId="19" fillId="0" borderId="40" xfId="3" applyNumberFormat="1" applyBorder="1" applyProtection="1">
      <alignment vertical="center"/>
    </xf>
    <xf numFmtId="0" fontId="12" fillId="2" borderId="0" xfId="0"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vertical="center" shrinkToFit="1"/>
    </xf>
    <xf numFmtId="0" fontId="4" fillId="2" borderId="0" xfId="0" applyFont="1" applyFill="1" applyAlignment="1">
      <alignment horizontal="left" vertical="center" wrapText="1" shrinkToFit="1"/>
    </xf>
    <xf numFmtId="0" fontId="20" fillId="2" borderId="0" xfId="0" applyFont="1" applyFill="1">
      <alignment vertical="center"/>
    </xf>
    <xf numFmtId="0" fontId="4" fillId="2" borderId="0" xfId="0" applyFont="1" applyFill="1" applyAlignment="1">
      <alignment horizontal="left" vertical="top" wrapText="1"/>
    </xf>
    <xf numFmtId="0" fontId="4" fillId="2" borderId="0" xfId="0" applyFont="1" applyFill="1" applyAlignment="1">
      <alignment vertical="center" wrapText="1" shrinkToFit="1"/>
    </xf>
    <xf numFmtId="0" fontId="4" fillId="2" borderId="0" xfId="0" applyFont="1" applyFill="1" applyAlignment="1">
      <alignment horizontal="left" vertical="top"/>
    </xf>
    <xf numFmtId="0" fontId="4" fillId="2" borderId="0" xfId="0" applyFont="1" applyFill="1" applyAlignment="1">
      <alignment horizontal="center" vertical="top"/>
    </xf>
    <xf numFmtId="0" fontId="4" fillId="2" borderId="0" xfId="2" applyFont="1" applyFill="1">
      <alignment vertical="center"/>
    </xf>
    <xf numFmtId="0" fontId="4" fillId="3" borderId="4" xfId="0" applyFont="1" applyFill="1" applyBorder="1" applyAlignment="1">
      <alignment vertical="top"/>
    </xf>
    <xf numFmtId="0" fontId="104" fillId="3" borderId="154" xfId="0" applyFont="1" applyFill="1" applyBorder="1" applyProtection="1">
      <alignment vertical="center"/>
      <protection locked="0"/>
    </xf>
    <xf numFmtId="0" fontId="4" fillId="2" borderId="141" xfId="0" applyFont="1" applyFill="1" applyBorder="1" applyAlignment="1">
      <alignment vertical="center" wrapText="1"/>
    </xf>
    <xf numFmtId="0" fontId="4" fillId="2" borderId="142" xfId="0" applyFont="1" applyFill="1" applyBorder="1" applyAlignment="1">
      <alignment vertical="center" wrapText="1"/>
    </xf>
    <xf numFmtId="0" fontId="4" fillId="2" borderId="143" xfId="0" applyFont="1" applyFill="1" applyBorder="1" applyAlignment="1">
      <alignment vertical="center" wrapText="1"/>
    </xf>
    <xf numFmtId="0" fontId="4" fillId="2" borderId="144" xfId="0" applyFont="1" applyFill="1" applyBorder="1" applyAlignment="1">
      <alignment vertical="center" wrapText="1"/>
    </xf>
    <xf numFmtId="0" fontId="4" fillId="2" borderId="145" xfId="0" applyFont="1" applyFill="1" applyBorder="1" applyAlignment="1">
      <alignment vertical="center" wrapText="1"/>
    </xf>
    <xf numFmtId="0" fontId="4" fillId="2" borderId="105" xfId="0" applyFont="1" applyFill="1" applyBorder="1" applyAlignment="1">
      <alignment vertical="center" wrapText="1"/>
    </xf>
    <xf numFmtId="0" fontId="4" fillId="2" borderId="104" xfId="0" applyFont="1" applyFill="1" applyBorder="1" applyAlignment="1">
      <alignment vertical="center" wrapText="1"/>
    </xf>
    <xf numFmtId="0" fontId="4" fillId="2" borderId="106" xfId="0" applyFont="1" applyFill="1" applyBorder="1" applyAlignment="1">
      <alignment vertical="center" wrapText="1"/>
    </xf>
    <xf numFmtId="0" fontId="105" fillId="2" borderId="0" xfId="0" applyFont="1" applyFill="1">
      <alignment vertical="center"/>
    </xf>
    <xf numFmtId="0" fontId="77" fillId="2" borderId="0" xfId="0" applyFont="1" applyFill="1" applyAlignment="1">
      <alignment horizontal="center" vertical="center"/>
    </xf>
    <xf numFmtId="0" fontId="77" fillId="2" borderId="0" xfId="0" applyFont="1" applyFill="1">
      <alignment vertical="center"/>
    </xf>
    <xf numFmtId="0" fontId="77" fillId="2" borderId="0" xfId="0" applyFont="1" applyFill="1" applyAlignment="1">
      <alignment vertical="center" wrapText="1"/>
    </xf>
    <xf numFmtId="0" fontId="76" fillId="2" borderId="0" xfId="0" applyFont="1" applyFill="1">
      <alignment vertical="center"/>
    </xf>
    <xf numFmtId="0" fontId="76" fillId="2" borderId="0" xfId="0" applyFont="1" applyFill="1" applyAlignment="1">
      <alignment vertical="center" wrapText="1"/>
    </xf>
    <xf numFmtId="38" fontId="76" fillId="2" borderId="0" xfId="1" applyFont="1" applyFill="1" applyBorder="1" applyAlignment="1">
      <alignment vertical="center"/>
    </xf>
    <xf numFmtId="38" fontId="76" fillId="2" borderId="0" xfId="1" applyFont="1" applyFill="1" applyBorder="1" applyAlignment="1">
      <alignment vertical="center" wrapText="1"/>
    </xf>
    <xf numFmtId="0" fontId="106" fillId="2" borderId="0" xfId="0" applyFont="1" applyFill="1">
      <alignment vertical="center"/>
    </xf>
    <xf numFmtId="49" fontId="34" fillId="4" borderId="35" xfId="0" applyNumberFormat="1" applyFont="1" applyFill="1" applyBorder="1">
      <alignment vertical="center"/>
    </xf>
    <xf numFmtId="49" fontId="33" fillId="0" borderId="36" xfId="0" applyNumberFormat="1" applyFont="1" applyBorder="1">
      <alignment vertical="center"/>
    </xf>
    <xf numFmtId="0" fontId="33" fillId="0" borderId="36" xfId="0" applyFont="1" applyBorder="1">
      <alignment vertical="center"/>
    </xf>
    <xf numFmtId="0" fontId="35" fillId="2" borderId="36" xfId="0" applyFont="1" applyFill="1" applyBorder="1" applyAlignment="1">
      <alignment horizontal="center" vertical="center"/>
    </xf>
    <xf numFmtId="0" fontId="35" fillId="2" borderId="36" xfId="0" applyFont="1" applyFill="1" applyBorder="1" applyAlignment="1">
      <alignment horizontal="left" vertical="center"/>
    </xf>
    <xf numFmtId="49" fontId="36" fillId="0" borderId="36" xfId="0" applyNumberFormat="1" applyFont="1" applyBorder="1">
      <alignment vertical="center"/>
    </xf>
    <xf numFmtId="0" fontId="42" fillId="0" borderId="0" xfId="0" applyFont="1">
      <alignment vertical="center"/>
    </xf>
    <xf numFmtId="49" fontId="54" fillId="0" borderId="36" xfId="0" applyNumberFormat="1" applyFont="1" applyBorder="1">
      <alignment vertical="center"/>
    </xf>
    <xf numFmtId="49" fontId="54" fillId="0" borderId="36" xfId="0" applyNumberFormat="1" applyFont="1" applyBorder="1" applyAlignment="1">
      <alignment horizontal="left" vertical="center"/>
    </xf>
    <xf numFmtId="0" fontId="33" fillId="0" borderId="36" xfId="0" applyFont="1" applyBorder="1" applyAlignment="1">
      <alignment vertical="center" wrapText="1"/>
    </xf>
    <xf numFmtId="49" fontId="36" fillId="0" borderId="36" xfId="0" applyNumberFormat="1" applyFont="1" applyBorder="1" applyAlignment="1">
      <alignment vertical="center" wrapText="1"/>
    </xf>
    <xf numFmtId="0" fontId="33" fillId="0" borderId="40" xfId="0" applyFont="1" applyBorder="1">
      <alignment vertical="center"/>
    </xf>
    <xf numFmtId="49" fontId="54" fillId="0" borderId="40" xfId="0" applyNumberFormat="1" applyFont="1" applyBorder="1">
      <alignment vertical="center"/>
    </xf>
    <xf numFmtId="0" fontId="33" fillId="0" borderId="4" xfId="0" applyFont="1" applyBorder="1">
      <alignment vertical="center"/>
    </xf>
    <xf numFmtId="0" fontId="44" fillId="0" borderId="69" xfId="0" applyFont="1" applyBorder="1" applyAlignment="1">
      <alignment horizontal="center" vertical="center" wrapText="1"/>
    </xf>
    <xf numFmtId="0" fontId="32" fillId="0" borderId="0" xfId="0" applyFont="1" applyAlignment="1">
      <alignment horizontal="left" vertical="center"/>
    </xf>
    <xf numFmtId="49" fontId="51" fillId="4" borderId="70" xfId="0" applyNumberFormat="1" applyFont="1" applyFill="1" applyBorder="1">
      <alignment vertical="center"/>
    </xf>
    <xf numFmtId="49" fontId="51" fillId="4" borderId="71" xfId="0" applyNumberFormat="1" applyFont="1" applyFill="1" applyBorder="1">
      <alignment vertical="center"/>
    </xf>
    <xf numFmtId="49" fontId="35" fillId="0" borderId="72" xfId="0" applyNumberFormat="1" applyFont="1" applyBorder="1">
      <alignment vertical="center"/>
    </xf>
    <xf numFmtId="49" fontId="35" fillId="0" borderId="71" xfId="0" applyNumberFormat="1" applyFont="1" applyBorder="1">
      <alignment vertical="center"/>
    </xf>
    <xf numFmtId="0" fontId="42" fillId="2" borderId="0" xfId="0" applyFont="1" applyFill="1">
      <alignment vertical="center"/>
    </xf>
    <xf numFmtId="0" fontId="35" fillId="0" borderId="39" xfId="0" applyFont="1" applyBorder="1" applyAlignment="1">
      <alignment horizontal="center" vertical="center" wrapText="1"/>
    </xf>
    <xf numFmtId="0" fontId="35" fillId="0" borderId="39" xfId="0" applyFont="1" applyBorder="1" applyAlignment="1">
      <alignment horizontal="left" vertical="center" wrapText="1"/>
    </xf>
    <xf numFmtId="0" fontId="35" fillId="0" borderId="38" xfId="0" applyFont="1" applyBorder="1" applyAlignment="1">
      <alignment horizontal="left" vertical="center" wrapText="1"/>
    </xf>
    <xf numFmtId="0" fontId="35" fillId="0" borderId="39" xfId="0" applyFont="1" applyBorder="1" applyAlignment="1">
      <alignment vertical="center" wrapText="1"/>
    </xf>
    <xf numFmtId="0" fontId="35" fillId="0" borderId="38" xfId="0" applyFont="1" applyBorder="1" applyAlignment="1">
      <alignment vertical="center" wrapText="1"/>
    </xf>
    <xf numFmtId="38" fontId="90" fillId="2" borderId="0" xfId="1" applyFont="1" applyFill="1" applyProtection="1">
      <alignment vertical="center"/>
    </xf>
    <xf numFmtId="38" fontId="86" fillId="2" borderId="0" xfId="1" applyFont="1" applyFill="1" applyProtection="1">
      <alignment vertical="center"/>
    </xf>
    <xf numFmtId="0" fontId="34" fillId="4" borderId="65" xfId="0" applyFont="1" applyFill="1" applyBorder="1" applyAlignment="1">
      <alignment horizontal="center" vertical="center"/>
    </xf>
    <xf numFmtId="49" fontId="51" fillId="4" borderId="82" xfId="0" applyNumberFormat="1" applyFont="1" applyFill="1" applyBorder="1">
      <alignment vertical="center"/>
    </xf>
    <xf numFmtId="0" fontId="59" fillId="0" borderId="0" xfId="0" applyFont="1" applyAlignment="1">
      <alignment horizontal="right" vertical="center"/>
    </xf>
    <xf numFmtId="38" fontId="45" fillId="0" borderId="99" xfId="1" applyFont="1" applyFill="1" applyBorder="1" applyAlignment="1" applyProtection="1">
      <alignment vertical="center"/>
    </xf>
    <xf numFmtId="38" fontId="45" fillId="0" borderId="104" xfId="1" applyFont="1" applyFill="1" applyBorder="1" applyAlignment="1" applyProtection="1">
      <alignment vertical="center"/>
    </xf>
    <xf numFmtId="38" fontId="45" fillId="2" borderId="39" xfId="1" applyFont="1" applyFill="1" applyBorder="1" applyAlignment="1" applyProtection="1">
      <alignment horizontal="right" vertical="center"/>
    </xf>
    <xf numFmtId="49" fontId="36" fillId="0" borderId="92" xfId="0" applyNumberFormat="1" applyFont="1" applyBorder="1">
      <alignment vertical="center"/>
    </xf>
    <xf numFmtId="49" fontId="36" fillId="0" borderId="95" xfId="0" applyNumberFormat="1" applyFont="1" applyBorder="1">
      <alignment vertical="center"/>
    </xf>
    <xf numFmtId="38" fontId="45" fillId="0" borderId="97" xfId="1" applyFont="1" applyFill="1" applyBorder="1" applyAlignment="1" applyProtection="1">
      <alignment vertical="center"/>
    </xf>
    <xf numFmtId="49" fontId="4" fillId="3" borderId="4" xfId="0" applyNumberFormat="1" applyFont="1" applyFill="1" applyBorder="1" applyAlignment="1" applyProtection="1">
      <alignment horizontal="left" vertical="center"/>
      <protection locked="0"/>
    </xf>
    <xf numFmtId="49" fontId="33" fillId="0" borderId="146" xfId="0" applyNumberFormat="1" applyFont="1" applyBorder="1" applyAlignment="1">
      <alignment vertical="center" wrapText="1"/>
    </xf>
    <xf numFmtId="49" fontId="33" fillId="0" borderId="150" xfId="0" applyNumberFormat="1" applyFont="1" applyBorder="1" applyAlignment="1">
      <alignment vertical="center" wrapText="1"/>
    </xf>
    <xf numFmtId="0" fontId="33" fillId="0" borderId="75" xfId="0" applyFont="1" applyBorder="1">
      <alignment vertical="center"/>
    </xf>
    <xf numFmtId="0" fontId="36" fillId="0" borderId="153" xfId="0" applyFont="1" applyBorder="1">
      <alignment vertical="center"/>
    </xf>
    <xf numFmtId="0" fontId="36" fillId="0" borderId="163" xfId="0" applyFont="1" applyBorder="1">
      <alignment vertical="center"/>
    </xf>
    <xf numFmtId="49" fontId="33" fillId="2" borderId="164" xfId="0" applyNumberFormat="1" applyFont="1" applyFill="1" applyBorder="1">
      <alignment vertical="center"/>
    </xf>
    <xf numFmtId="49" fontId="54" fillId="2" borderId="165" xfId="0" applyNumberFormat="1" applyFont="1" applyFill="1" applyBorder="1" applyAlignment="1">
      <alignment horizontal="center" vertical="center"/>
    </xf>
    <xf numFmtId="38" fontId="93" fillId="3" borderId="170" xfId="5" applyFont="1" applyFill="1" applyBorder="1" applyProtection="1">
      <alignment vertical="center"/>
      <protection locked="0"/>
    </xf>
    <xf numFmtId="38" fontId="93" fillId="3" borderId="4" xfId="5" applyFont="1" applyFill="1" applyBorder="1" applyProtection="1">
      <alignment vertical="center"/>
      <protection locked="0"/>
    </xf>
    <xf numFmtId="180" fontId="111" fillId="11" borderId="171" xfId="5" applyNumberFormat="1" applyFont="1" applyFill="1" applyBorder="1" applyProtection="1">
      <alignment vertical="center"/>
    </xf>
    <xf numFmtId="38" fontId="111" fillId="3" borderId="172" xfId="5" applyFont="1" applyFill="1" applyBorder="1" applyProtection="1">
      <alignment vertical="center"/>
    </xf>
    <xf numFmtId="38" fontId="111" fillId="11" borderId="4" xfId="5" applyFont="1" applyFill="1" applyBorder="1" applyProtection="1">
      <alignment vertical="center"/>
    </xf>
    <xf numFmtId="38" fontId="111" fillId="3" borderId="4" xfId="5" applyFont="1" applyFill="1" applyBorder="1" applyProtection="1">
      <alignment vertical="center"/>
    </xf>
    <xf numFmtId="38" fontId="111" fillId="11" borderId="29" xfId="5" applyFont="1" applyFill="1" applyBorder="1" applyProtection="1">
      <alignment vertical="center"/>
    </xf>
    <xf numFmtId="38" fontId="111" fillId="3" borderId="195" xfId="5" applyFont="1" applyFill="1" applyBorder="1" applyProtection="1">
      <alignment vertical="center"/>
    </xf>
    <xf numFmtId="185" fontId="39" fillId="0" borderId="0" xfId="4" applyNumberFormat="1" applyFont="1" applyAlignment="1" applyProtection="1">
      <alignment horizontal="center" vertical="center"/>
    </xf>
    <xf numFmtId="38" fontId="111" fillId="3" borderId="170" xfId="5" applyFont="1" applyFill="1" applyBorder="1" applyProtection="1">
      <alignment vertical="center"/>
    </xf>
    <xf numFmtId="0" fontId="33" fillId="2" borderId="8" xfId="0" applyFont="1" applyFill="1" applyBorder="1">
      <alignment vertical="center"/>
    </xf>
    <xf numFmtId="49" fontId="36" fillId="0" borderId="197" xfId="0" applyNumberFormat="1" applyFont="1" applyBorder="1">
      <alignment vertical="center"/>
    </xf>
    <xf numFmtId="49" fontId="36" fillId="0" borderId="90" xfId="0" applyNumberFormat="1" applyFont="1" applyBorder="1">
      <alignment vertical="center"/>
    </xf>
    <xf numFmtId="49" fontId="96" fillId="0" borderId="208" xfId="0" applyNumberFormat="1" applyFont="1" applyBorder="1">
      <alignment vertical="center"/>
    </xf>
    <xf numFmtId="49" fontId="36" fillId="0" borderId="210" xfId="0" applyNumberFormat="1" applyFont="1" applyBorder="1" applyAlignment="1">
      <alignment vertical="center" wrapText="1"/>
    </xf>
    <xf numFmtId="49" fontId="36" fillId="0" borderId="212" xfId="0" applyNumberFormat="1" applyFont="1" applyBorder="1">
      <alignment vertical="center"/>
    </xf>
    <xf numFmtId="38" fontId="61" fillId="3" borderId="213" xfId="1" applyFont="1" applyFill="1" applyBorder="1" applyAlignment="1" applyProtection="1">
      <alignment vertical="center"/>
      <protection locked="0"/>
    </xf>
    <xf numFmtId="49" fontId="58" fillId="0" borderId="214" xfId="0" applyNumberFormat="1" applyFont="1" applyBorder="1">
      <alignment vertical="center"/>
    </xf>
    <xf numFmtId="0" fontId="0" fillId="2" borderId="0" xfId="0" applyFill="1">
      <alignment vertical="center"/>
    </xf>
    <xf numFmtId="0" fontId="22" fillId="0" borderId="0" xfId="0" applyFont="1" applyAlignment="1">
      <alignment horizontal="center" vertical="center" wrapText="1"/>
    </xf>
    <xf numFmtId="49" fontId="22" fillId="0" borderId="0" xfId="0" applyNumberFormat="1" applyFont="1" applyAlignment="1">
      <alignment horizontal="center" vertical="center"/>
    </xf>
    <xf numFmtId="49" fontId="22" fillId="0" borderId="0" xfId="0" applyNumberFormat="1" applyFont="1" applyAlignment="1">
      <alignment horizontal="left" vertical="center" wrapText="1"/>
    </xf>
    <xf numFmtId="49" fontId="65" fillId="0" borderId="0" xfId="0" applyNumberFormat="1" applyFont="1" applyAlignment="1">
      <alignment vertical="center" wrapText="1"/>
    </xf>
    <xf numFmtId="38" fontId="45" fillId="0" borderId="111" xfId="1" applyFont="1" applyFill="1" applyBorder="1" applyAlignment="1" applyProtection="1">
      <alignment vertical="center"/>
    </xf>
    <xf numFmtId="38" fontId="45" fillId="2" borderId="30" xfId="1" applyFont="1" applyFill="1" applyBorder="1" applyAlignment="1" applyProtection="1">
      <alignment vertical="center"/>
    </xf>
    <xf numFmtId="38" fontId="45" fillId="2" borderId="58" xfId="1" applyFont="1" applyFill="1" applyBorder="1" applyAlignment="1" applyProtection="1">
      <alignment vertical="center"/>
    </xf>
    <xf numFmtId="0" fontId="4" fillId="3" borderId="0" xfId="0" applyFont="1" applyFill="1" applyAlignment="1">
      <alignment horizontal="center" vertical="center"/>
    </xf>
    <xf numFmtId="0" fontId="4" fillId="0" borderId="0" xfId="0" applyFont="1" applyAlignment="1">
      <alignment horizontal="left" vertical="top" wrapText="1"/>
    </xf>
    <xf numFmtId="0" fontId="85" fillId="2" borderId="0" xfId="0" applyFont="1" applyFill="1" applyAlignment="1">
      <alignment horizontal="left" vertical="center"/>
    </xf>
    <xf numFmtId="49" fontId="86" fillId="2" borderId="0" xfId="0" applyNumberFormat="1" applyFont="1" applyFill="1">
      <alignment vertical="center"/>
    </xf>
    <xf numFmtId="49" fontId="88" fillId="2" borderId="0" xfId="0" applyNumberFormat="1" applyFont="1" applyFill="1">
      <alignment vertical="center"/>
    </xf>
    <xf numFmtId="49" fontId="90" fillId="2" borderId="0" xfId="0" applyNumberFormat="1" applyFont="1" applyFill="1">
      <alignment vertical="center"/>
    </xf>
    <xf numFmtId="38" fontId="116" fillId="3" borderId="103" xfId="1" applyFont="1" applyFill="1" applyBorder="1" applyAlignment="1" applyProtection="1">
      <alignment vertical="center"/>
      <protection locked="0"/>
    </xf>
    <xf numFmtId="0" fontId="33" fillId="0" borderId="83" xfId="0" applyFont="1" applyBorder="1">
      <alignment vertical="center"/>
    </xf>
    <xf numFmtId="0" fontId="77" fillId="0" borderId="85" xfId="0" applyFont="1" applyBorder="1">
      <alignment vertical="center"/>
    </xf>
    <xf numFmtId="0" fontId="33" fillId="0" borderId="89" xfId="0" applyFont="1" applyBorder="1">
      <alignment vertical="center"/>
    </xf>
    <xf numFmtId="0" fontId="77" fillId="0" borderId="43" xfId="0" applyFont="1" applyBorder="1">
      <alignment vertical="center"/>
    </xf>
    <xf numFmtId="0" fontId="77" fillId="0" borderId="43" xfId="0" applyFont="1" applyBorder="1" applyAlignment="1">
      <alignment vertical="center" wrapText="1"/>
    </xf>
    <xf numFmtId="0" fontId="77" fillId="0" borderId="91" xfId="0" applyFont="1" applyBorder="1">
      <alignment vertical="center"/>
    </xf>
    <xf numFmtId="0" fontId="33" fillId="0" borderId="93" xfId="0" applyFont="1" applyBorder="1">
      <alignment vertical="center"/>
    </xf>
    <xf numFmtId="0" fontId="33" fillId="0" borderId="94" xfId="0" applyFont="1" applyBorder="1">
      <alignment vertical="center"/>
    </xf>
    <xf numFmtId="0" fontId="33" fillId="0" borderId="216" xfId="0" applyFont="1" applyBorder="1">
      <alignment vertical="center"/>
    </xf>
    <xf numFmtId="0" fontId="33" fillId="0" borderId="97" xfId="0" applyFont="1" applyBorder="1">
      <alignment vertical="center"/>
    </xf>
    <xf numFmtId="0" fontId="33" fillId="0" borderId="44" xfId="0" applyFont="1" applyBorder="1">
      <alignment vertical="center"/>
    </xf>
    <xf numFmtId="0" fontId="33" fillId="0" borderId="91" xfId="0" applyFont="1" applyBorder="1" applyAlignment="1">
      <alignment vertical="center" wrapText="1"/>
    </xf>
    <xf numFmtId="0" fontId="33" fillId="0" borderId="216" xfId="0" applyFont="1" applyBorder="1" applyAlignment="1">
      <alignment horizontal="center" vertical="center"/>
    </xf>
    <xf numFmtId="0" fontId="33" fillId="0" borderId="89" xfId="0" applyFont="1" applyBorder="1" applyAlignment="1">
      <alignment horizontal="center" vertical="center"/>
    </xf>
    <xf numFmtId="0" fontId="33" fillId="0" borderId="196" xfId="0" applyFont="1" applyBorder="1" applyAlignment="1">
      <alignment horizontal="center" vertical="center"/>
    </xf>
    <xf numFmtId="0" fontId="33" fillId="0" borderId="64" xfId="0" applyFont="1" applyBorder="1">
      <alignment vertical="center"/>
    </xf>
    <xf numFmtId="0" fontId="33" fillId="0" borderId="198" xfId="0" applyFont="1" applyBorder="1" applyAlignment="1">
      <alignment horizontal="center" vertical="center"/>
    </xf>
    <xf numFmtId="49" fontId="54" fillId="0" borderId="88" xfId="0" applyNumberFormat="1" applyFont="1" applyBorder="1">
      <alignment vertical="center"/>
    </xf>
    <xf numFmtId="49" fontId="54" fillId="0" borderId="90" xfId="0" applyNumberFormat="1" applyFont="1" applyBorder="1">
      <alignment vertical="center"/>
    </xf>
    <xf numFmtId="49" fontId="54" fillId="0" borderId="92" xfId="0" applyNumberFormat="1" applyFont="1" applyBorder="1">
      <alignment vertical="center"/>
    </xf>
    <xf numFmtId="49" fontId="54" fillId="0" borderId="95" xfId="0" applyNumberFormat="1" applyFont="1" applyBorder="1">
      <alignment vertical="center"/>
    </xf>
    <xf numFmtId="49" fontId="36" fillId="0" borderId="110" xfId="0" applyNumberFormat="1" applyFont="1" applyBorder="1">
      <alignment vertical="center"/>
    </xf>
    <xf numFmtId="49" fontId="36" fillId="0" borderId="114" xfId="0" applyNumberFormat="1" applyFont="1" applyBorder="1">
      <alignment vertical="center"/>
    </xf>
    <xf numFmtId="49" fontId="36" fillId="0" borderId="119" xfId="0" applyNumberFormat="1" applyFont="1" applyBorder="1">
      <alignment vertical="center"/>
    </xf>
    <xf numFmtId="49" fontId="36" fillId="0" borderId="59" xfId="0" applyNumberFormat="1" applyFont="1" applyBorder="1">
      <alignment vertical="center"/>
    </xf>
    <xf numFmtId="49" fontId="36" fillId="0" borderId="215" xfId="0" applyNumberFormat="1" applyFont="1" applyBorder="1">
      <alignment vertical="center"/>
    </xf>
    <xf numFmtId="49" fontId="55" fillId="0" borderId="56" xfId="0" applyNumberFormat="1" applyFont="1" applyBorder="1">
      <alignment vertical="center"/>
    </xf>
    <xf numFmtId="38" fontId="45" fillId="3" borderId="45" xfId="1" applyFont="1" applyFill="1" applyBorder="1" applyAlignment="1" applyProtection="1">
      <alignment horizontal="center" vertical="center"/>
      <protection locked="0"/>
    </xf>
    <xf numFmtId="38" fontId="45" fillId="3" borderId="45" xfId="1" applyFont="1" applyFill="1" applyBorder="1" applyAlignment="1" applyProtection="1">
      <alignment vertical="center"/>
      <protection locked="0"/>
    </xf>
    <xf numFmtId="38" fontId="45" fillId="3" borderId="60" xfId="1" applyFont="1" applyFill="1" applyBorder="1" applyAlignment="1" applyProtection="1">
      <alignment horizontal="center" vertical="center"/>
      <protection locked="0"/>
    </xf>
    <xf numFmtId="38" fontId="45" fillId="3" borderId="118" xfId="1" applyFont="1" applyFill="1" applyBorder="1" applyAlignment="1" applyProtection="1">
      <alignment horizontal="center" vertical="center"/>
      <protection locked="0"/>
    </xf>
    <xf numFmtId="0" fontId="68" fillId="4" borderId="120" xfId="0" applyFont="1" applyFill="1" applyBorder="1">
      <alignment vertical="center"/>
    </xf>
    <xf numFmtId="0" fontId="68" fillId="4" borderId="121" xfId="0" applyFont="1" applyFill="1" applyBorder="1">
      <alignment vertical="center"/>
    </xf>
    <xf numFmtId="0" fontId="68" fillId="4" borderId="122" xfId="0" applyFont="1" applyFill="1" applyBorder="1">
      <alignment vertical="center"/>
    </xf>
    <xf numFmtId="49" fontId="51" fillId="4" borderId="124" xfId="0" applyNumberFormat="1" applyFont="1" applyFill="1" applyBorder="1">
      <alignment vertical="center"/>
    </xf>
    <xf numFmtId="0" fontId="33" fillId="0" borderId="126" xfId="0" applyFont="1" applyBorder="1" applyAlignment="1">
      <alignment horizontal="left" vertical="center"/>
    </xf>
    <xf numFmtId="49" fontId="36" fillId="0" borderId="127" xfId="0" applyNumberFormat="1" applyFont="1" applyBorder="1">
      <alignment vertical="center"/>
    </xf>
    <xf numFmtId="0" fontId="33" fillId="0" borderId="128" xfId="0" applyFont="1" applyBorder="1" applyAlignment="1">
      <alignment horizontal="left" vertical="center" wrapText="1"/>
    </xf>
    <xf numFmtId="49" fontId="36" fillId="0" borderId="129" xfId="0" applyNumberFormat="1" applyFont="1" applyBorder="1">
      <alignment vertical="center"/>
    </xf>
    <xf numFmtId="0" fontId="33" fillId="2" borderId="128" xfId="0" applyFont="1" applyFill="1" applyBorder="1">
      <alignment vertical="center"/>
    </xf>
    <xf numFmtId="0" fontId="33" fillId="2" borderId="17" xfId="0" applyFont="1" applyFill="1" applyBorder="1">
      <alignment vertical="center"/>
    </xf>
    <xf numFmtId="49" fontId="54" fillId="2" borderId="129" xfId="0" applyNumberFormat="1" applyFont="1" applyFill="1" applyBorder="1">
      <alignment vertical="center"/>
    </xf>
    <xf numFmtId="49" fontId="54" fillId="2" borderId="134" xfId="0" applyNumberFormat="1" applyFont="1" applyFill="1" applyBorder="1">
      <alignment vertical="center"/>
    </xf>
    <xf numFmtId="38" fontId="45" fillId="3" borderId="17" xfId="1" applyFont="1" applyFill="1" applyBorder="1" applyAlignment="1" applyProtection="1">
      <alignment horizontal="center" vertical="center"/>
      <protection locked="0"/>
    </xf>
    <xf numFmtId="0" fontId="93" fillId="11" borderId="182" xfId="0" applyFont="1" applyFill="1" applyBorder="1" applyAlignment="1">
      <alignment horizontal="center" vertical="center" wrapText="1"/>
    </xf>
    <xf numFmtId="181" fontId="93" fillId="0" borderId="142" xfId="0" applyNumberFormat="1" applyFont="1" applyBorder="1">
      <alignment vertical="center"/>
    </xf>
    <xf numFmtId="181" fontId="93" fillId="0" borderId="188" xfId="0" applyNumberFormat="1" applyFont="1" applyBorder="1">
      <alignment vertical="center"/>
    </xf>
    <xf numFmtId="0" fontId="39" fillId="0" borderId="0" xfId="0" applyFont="1" applyAlignment="1">
      <alignment horizontal="center" vertical="center"/>
    </xf>
    <xf numFmtId="0" fontId="39" fillId="0" borderId="0" xfId="0" applyFont="1">
      <alignment vertical="center"/>
    </xf>
    <xf numFmtId="0" fontId="93" fillId="0" borderId="1" xfId="0" applyFont="1" applyBorder="1">
      <alignment vertical="center"/>
    </xf>
    <xf numFmtId="0" fontId="93" fillId="3" borderId="2" xfId="0" applyFont="1" applyFill="1" applyBorder="1">
      <alignment vertical="center"/>
    </xf>
    <xf numFmtId="0" fontId="93" fillId="0" borderId="2" xfId="0" applyFont="1" applyBorder="1">
      <alignment vertical="center"/>
    </xf>
    <xf numFmtId="0" fontId="93" fillId="0" borderId="173" xfId="0" applyFont="1" applyBorder="1">
      <alignment vertical="center"/>
    </xf>
    <xf numFmtId="0" fontId="93" fillId="11" borderId="170" xfId="0" applyFont="1" applyFill="1" applyBorder="1" applyAlignment="1">
      <alignment horizontal="center" vertical="center" wrapText="1"/>
    </xf>
    <xf numFmtId="0" fontId="93" fillId="11" borderId="4" xfId="0" applyFont="1" applyFill="1" applyBorder="1" applyAlignment="1">
      <alignment horizontal="center" vertical="center" wrapText="1"/>
    </xf>
    <xf numFmtId="0" fontId="93" fillId="11" borderId="171" xfId="0" applyFont="1" applyFill="1" applyBorder="1" applyAlignment="1">
      <alignment horizontal="center" vertical="center" wrapText="1"/>
    </xf>
    <xf numFmtId="0" fontId="93" fillId="11" borderId="174" xfId="0" applyFont="1" applyFill="1" applyBorder="1" applyAlignment="1">
      <alignment horizontal="center" vertical="center"/>
    </xf>
    <xf numFmtId="38" fontId="93" fillId="11" borderId="4" xfId="5" applyFont="1" applyFill="1" applyBorder="1" applyProtection="1">
      <alignment vertical="center"/>
    </xf>
    <xf numFmtId="180" fontId="93" fillId="11" borderId="171" xfId="5" applyNumberFormat="1" applyFont="1" applyFill="1" applyBorder="1" applyProtection="1">
      <alignment vertical="center"/>
    </xf>
    <xf numFmtId="0" fontId="93" fillId="11" borderId="170" xfId="0" applyFont="1" applyFill="1" applyBorder="1" applyAlignment="1">
      <alignment horizontal="center" vertical="center"/>
    </xf>
    <xf numFmtId="0" fontId="13" fillId="0" borderId="0" xfId="0" applyFont="1" applyAlignment="1">
      <alignment horizontal="left" vertical="center" wrapText="1"/>
    </xf>
    <xf numFmtId="0" fontId="4" fillId="0" borderId="0" xfId="0" applyFont="1" applyAlignment="1">
      <alignment horizontal="right" vertical="center"/>
    </xf>
    <xf numFmtId="0" fontId="4" fillId="0" borderId="0" xfId="2" applyFont="1" applyAlignment="1">
      <alignment horizontal="center" vertical="center"/>
    </xf>
    <xf numFmtId="0" fontId="4" fillId="0" borderId="1" xfId="2"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lignment vertical="center"/>
    </xf>
    <xf numFmtId="0" fontId="21" fillId="0" borderId="0" xfId="2" applyFont="1">
      <alignment vertical="center"/>
    </xf>
    <xf numFmtId="49" fontId="4" fillId="0" borderId="0" xfId="0" applyNumberFormat="1" applyFont="1" applyAlignment="1">
      <alignment vertical="center" shrinkToFit="1"/>
    </xf>
    <xf numFmtId="0" fontId="109" fillId="11" borderId="170" xfId="0" applyFont="1" applyFill="1" applyBorder="1" applyAlignment="1">
      <alignment horizontal="center" vertical="center" wrapText="1"/>
    </xf>
    <xf numFmtId="0" fontId="109" fillId="11" borderId="4" xfId="0" applyFont="1" applyFill="1" applyBorder="1" applyAlignment="1">
      <alignment horizontal="center" vertical="center" wrapText="1"/>
    </xf>
    <xf numFmtId="0" fontId="109" fillId="11" borderId="171" xfId="0" applyFont="1" applyFill="1" applyBorder="1" applyAlignment="1">
      <alignment horizontal="center" vertical="center" wrapText="1"/>
    </xf>
    <xf numFmtId="0" fontId="110" fillId="11" borderId="174" xfId="0" applyFont="1" applyFill="1" applyBorder="1" applyAlignment="1">
      <alignment horizontal="center" vertical="center"/>
    </xf>
    <xf numFmtId="0" fontId="110" fillId="11" borderId="170" xfId="0" applyFont="1" applyFill="1" applyBorder="1" applyAlignment="1">
      <alignment horizontal="center" vertical="center"/>
    </xf>
    <xf numFmtId="0" fontId="110" fillId="11" borderId="176" xfId="0" applyFont="1" applyFill="1" applyBorder="1" applyAlignment="1">
      <alignment horizontal="center" vertical="center"/>
    </xf>
    <xf numFmtId="0" fontId="93" fillId="11" borderId="177" xfId="0" applyFont="1" applyFill="1" applyBorder="1" applyAlignment="1">
      <alignment horizontal="center" vertical="center" wrapText="1"/>
    </xf>
    <xf numFmtId="181" fontId="111" fillId="3" borderId="179" xfId="0" applyNumberFormat="1" applyFont="1" applyFill="1" applyBorder="1">
      <alignment vertical="center"/>
    </xf>
    <xf numFmtId="182" fontId="39" fillId="0" borderId="0" xfId="4" applyNumberFormat="1" applyFont="1" applyProtection="1">
      <alignment vertical="center"/>
    </xf>
    <xf numFmtId="0" fontId="112" fillId="0" borderId="0" xfId="0" applyFont="1">
      <alignment vertical="center"/>
    </xf>
    <xf numFmtId="0" fontId="112" fillId="0" borderId="0" xfId="0" applyFont="1" applyAlignment="1">
      <alignment horizontal="right" vertical="center"/>
    </xf>
    <xf numFmtId="0" fontId="113" fillId="0" borderId="0" xfId="0" applyFont="1" applyAlignment="1">
      <alignment horizontal="right" vertical="center"/>
    </xf>
    <xf numFmtId="184" fontId="39" fillId="0" borderId="0" xfId="0" applyNumberFormat="1" applyFont="1">
      <alignment vertical="center"/>
    </xf>
    <xf numFmtId="0" fontId="22" fillId="0" borderId="0" xfId="0" applyFont="1" applyAlignment="1">
      <alignment vertical="top" wrapText="1"/>
    </xf>
    <xf numFmtId="0" fontId="22" fillId="0" borderId="0" xfId="0" applyFont="1" applyAlignment="1">
      <alignment horizontal="left" vertical="top" wrapText="1"/>
    </xf>
    <xf numFmtId="181" fontId="93" fillId="3" borderId="142" xfId="0" applyNumberFormat="1" applyFont="1" applyFill="1" applyBorder="1">
      <alignment vertical="center"/>
    </xf>
    <xf numFmtId="181" fontId="93" fillId="3" borderId="188" xfId="0" applyNumberFormat="1" applyFont="1" applyFill="1" applyBorder="1">
      <alignment vertical="center"/>
    </xf>
    <xf numFmtId="0" fontId="115" fillId="0" borderId="0" xfId="0" applyFont="1">
      <alignment vertical="center"/>
    </xf>
    <xf numFmtId="0" fontId="69" fillId="7" borderId="0" xfId="0" applyFont="1" applyFill="1" applyAlignment="1">
      <alignment horizontal="center" vertical="center" wrapText="1"/>
    </xf>
    <xf numFmtId="0" fontId="33" fillId="0" borderId="49" xfId="0" applyFont="1" applyBorder="1" applyAlignment="1">
      <alignment horizontal="center" vertical="center"/>
    </xf>
    <xf numFmtId="0" fontId="33" fillId="0" borderId="49" xfId="0" applyFont="1" applyBorder="1" applyAlignment="1">
      <alignment horizontal="left" vertical="center"/>
    </xf>
    <xf numFmtId="0" fontId="33" fillId="0" borderId="57" xfId="0" applyFont="1" applyBorder="1" applyAlignment="1">
      <alignment horizontal="center" vertical="center"/>
    </xf>
    <xf numFmtId="14" fontId="35" fillId="0" borderId="72" xfId="0" applyNumberFormat="1" applyFont="1" applyBorder="1">
      <alignment vertical="center"/>
    </xf>
    <xf numFmtId="38" fontId="118" fillId="12" borderId="0" xfId="1" applyFont="1" applyFill="1" applyBorder="1" applyAlignment="1" applyProtection="1">
      <alignment horizontal="left" vertical="center"/>
    </xf>
    <xf numFmtId="38" fontId="45" fillId="12" borderId="0" xfId="1" applyFont="1" applyFill="1" applyBorder="1" applyAlignment="1" applyProtection="1">
      <alignment horizontal="right" vertical="center"/>
    </xf>
    <xf numFmtId="38" fontId="45" fillId="12" borderId="142" xfId="1" applyFont="1" applyFill="1" applyBorder="1" applyAlignment="1" applyProtection="1">
      <alignment horizontal="right" vertical="center"/>
    </xf>
    <xf numFmtId="49" fontId="96" fillId="12" borderId="211" xfId="0" applyNumberFormat="1" applyFont="1" applyFill="1" applyBorder="1" applyAlignment="1">
      <alignment vertical="center" wrapText="1"/>
    </xf>
    <xf numFmtId="38" fontId="45" fillId="12" borderId="199" xfId="1" applyFont="1" applyFill="1" applyBorder="1" applyAlignment="1" applyProtection="1">
      <alignment horizontal="right" vertical="center"/>
    </xf>
    <xf numFmtId="49" fontId="96" fillId="12" borderId="209" xfId="0" applyNumberFormat="1" applyFont="1" applyFill="1" applyBorder="1">
      <alignment vertical="center"/>
    </xf>
    <xf numFmtId="0" fontId="13" fillId="0" borderId="4" xfId="0" applyFont="1" applyBorder="1" applyAlignment="1">
      <alignment horizontal="center" vertical="center"/>
    </xf>
    <xf numFmtId="49" fontId="4" fillId="2" borderId="0" xfId="0" applyNumberFormat="1" applyFont="1" applyFill="1" applyAlignment="1">
      <alignment horizontal="left" vertical="center" wrapText="1" shrinkToFit="1"/>
    </xf>
    <xf numFmtId="49" fontId="9" fillId="2" borderId="0" xfId="0" applyNumberFormat="1" applyFont="1" applyFill="1" applyAlignment="1">
      <alignment vertical="center" wrapText="1" shrinkToFit="1"/>
    </xf>
    <xf numFmtId="176" fontId="4" fillId="2" borderId="0" xfId="0" applyNumberFormat="1" applyFont="1" applyFill="1">
      <alignment vertical="center"/>
    </xf>
    <xf numFmtId="177" fontId="4" fillId="2" borderId="0" xfId="0" applyNumberFormat="1" applyFont="1" applyFill="1">
      <alignment vertical="center"/>
    </xf>
    <xf numFmtId="0" fontId="18" fillId="2" borderId="0" xfId="2" applyFont="1" applyFill="1">
      <alignment vertical="center"/>
    </xf>
    <xf numFmtId="0" fontId="4" fillId="2" borderId="0" xfId="2" applyFont="1" applyFill="1" applyAlignment="1">
      <alignment vertical="center" wrapText="1"/>
    </xf>
    <xf numFmtId="0" fontId="12" fillId="2" borderId="0" xfId="0" applyFont="1" applyFill="1">
      <alignment vertical="center"/>
    </xf>
    <xf numFmtId="49" fontId="4" fillId="2" borderId="0" xfId="0" applyNumberFormat="1" applyFont="1" applyFill="1" applyAlignment="1">
      <alignment vertical="center" wrapText="1"/>
    </xf>
    <xf numFmtId="0" fontId="7" fillId="2" borderId="0" xfId="0" applyFont="1" applyFill="1" applyAlignment="1">
      <alignment horizontal="center" vertical="center"/>
    </xf>
    <xf numFmtId="0" fontId="20" fillId="2" borderId="1" xfId="0" applyFont="1" applyFill="1" applyBorder="1">
      <alignment vertical="center"/>
    </xf>
    <xf numFmtId="0" fontId="4" fillId="2" borderId="2" xfId="0" applyFont="1" applyFill="1" applyBorder="1">
      <alignment vertical="center"/>
    </xf>
    <xf numFmtId="0" fontId="4" fillId="2" borderId="173" xfId="0" applyFont="1" applyFill="1" applyBorder="1">
      <alignment vertical="center"/>
    </xf>
    <xf numFmtId="0" fontId="120" fillId="13" borderId="2" xfId="0" applyFont="1" applyFill="1" applyBorder="1">
      <alignment vertical="center"/>
    </xf>
    <xf numFmtId="0" fontId="120" fillId="13" borderId="3" xfId="0" applyFont="1" applyFill="1" applyBorder="1">
      <alignment vertical="center"/>
    </xf>
    <xf numFmtId="0" fontId="4" fillId="2" borderId="3" xfId="0" applyFont="1" applyFill="1"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20" fillId="2" borderId="2" xfId="0" applyFont="1" applyFill="1" applyBorder="1">
      <alignment vertical="center"/>
    </xf>
    <xf numFmtId="0" fontId="120" fillId="3" borderId="0" xfId="0" applyFont="1" applyFill="1">
      <alignment vertical="center"/>
    </xf>
    <xf numFmtId="49" fontId="4" fillId="2" borderId="230" xfId="0" applyNumberFormat="1" applyFont="1" applyFill="1" applyBorder="1" applyAlignment="1">
      <alignment vertical="center" wrapText="1"/>
    </xf>
    <xf numFmtId="49" fontId="4" fillId="2" borderId="231" xfId="0" applyNumberFormat="1" applyFont="1" applyFill="1" applyBorder="1" applyAlignment="1">
      <alignment vertical="center" wrapText="1"/>
    </xf>
    <xf numFmtId="49" fontId="4" fillId="2" borderId="231" xfId="0" applyNumberFormat="1" applyFont="1" applyFill="1" applyBorder="1" applyAlignment="1">
      <alignment horizontal="left" vertical="center" wrapText="1" shrinkToFit="1"/>
    </xf>
    <xf numFmtId="49" fontId="4" fillId="2" borderId="232" xfId="0" applyNumberFormat="1" applyFont="1" applyFill="1" applyBorder="1" applyAlignment="1">
      <alignment horizontal="left" vertical="center" wrapText="1" shrinkToFit="1"/>
    </xf>
    <xf numFmtId="0" fontId="4" fillId="2" borderId="233" xfId="2" applyFont="1" applyFill="1" applyBorder="1">
      <alignment vertical="center"/>
    </xf>
    <xf numFmtId="49" fontId="4" fillId="2" borderId="234" xfId="0" applyNumberFormat="1" applyFont="1" applyFill="1" applyBorder="1" applyAlignment="1">
      <alignment vertical="center" wrapText="1" shrinkToFit="1"/>
    </xf>
    <xf numFmtId="0" fontId="4" fillId="2" borderId="233" xfId="2" applyFont="1" applyFill="1" applyBorder="1" applyAlignment="1">
      <alignment horizontal="center" vertical="center"/>
    </xf>
    <xf numFmtId="0" fontId="4" fillId="2" borderId="0" xfId="2" applyFont="1" applyFill="1" applyAlignment="1">
      <alignment horizontal="center" vertical="center"/>
    </xf>
    <xf numFmtId="0" fontId="4" fillId="2" borderId="234" xfId="2" applyFont="1" applyFill="1" applyBorder="1" applyAlignment="1">
      <alignment horizontal="center" vertical="center"/>
    </xf>
    <xf numFmtId="0" fontId="4" fillId="2" borderId="235" xfId="2" applyFont="1" applyFill="1" applyBorder="1">
      <alignment vertical="center"/>
    </xf>
    <xf numFmtId="0" fontId="4" fillId="2" borderId="236" xfId="2" applyFont="1" applyFill="1" applyBorder="1">
      <alignment vertical="center"/>
    </xf>
    <xf numFmtId="0" fontId="12" fillId="2" borderId="236" xfId="0" applyFont="1" applyFill="1" applyBorder="1">
      <alignment vertical="center"/>
    </xf>
    <xf numFmtId="0" fontId="12" fillId="2" borderId="237" xfId="0" applyFont="1" applyFill="1" applyBorder="1">
      <alignment vertical="center"/>
    </xf>
    <xf numFmtId="0" fontId="34" fillId="4" borderId="59" xfId="0" applyFont="1" applyFill="1" applyBorder="1" applyAlignment="1">
      <alignment horizontal="center" vertical="center"/>
    </xf>
    <xf numFmtId="49" fontId="34" fillId="4" borderId="35" xfId="0" applyNumberFormat="1" applyFont="1" applyFill="1" applyBorder="1" applyAlignment="1">
      <alignment horizontal="center" vertical="center"/>
    </xf>
    <xf numFmtId="0" fontId="33" fillId="3" borderId="49" xfId="0" applyFont="1" applyFill="1" applyBorder="1" applyAlignment="1" applyProtection="1">
      <alignment horizontal="left" vertical="center"/>
      <protection locked="0"/>
    </xf>
    <xf numFmtId="0" fontId="33" fillId="0" borderId="36" xfId="0" applyFont="1" applyBorder="1" applyAlignment="1">
      <alignment horizontal="center" vertical="center"/>
    </xf>
    <xf numFmtId="0" fontId="33" fillId="3" borderId="36" xfId="0" applyFont="1" applyFill="1" applyBorder="1" applyAlignment="1" applyProtection="1">
      <alignment horizontal="left" vertical="center"/>
      <protection locked="0"/>
    </xf>
    <xf numFmtId="0" fontId="33" fillId="0" borderId="36" xfId="0" applyFont="1" applyBorder="1" applyAlignment="1">
      <alignment horizontal="left" vertical="center"/>
    </xf>
    <xf numFmtId="0" fontId="33" fillId="0" borderId="238" xfId="0" applyFont="1" applyBorder="1" applyAlignment="1">
      <alignment horizontal="center" vertical="center"/>
    </xf>
    <xf numFmtId="0" fontId="33" fillId="0" borderId="238" xfId="0" applyFont="1" applyBorder="1">
      <alignment vertical="center"/>
    </xf>
    <xf numFmtId="0" fontId="124" fillId="3" borderId="238" xfId="0" applyFont="1" applyFill="1" applyBorder="1" applyAlignment="1" applyProtection="1">
      <alignment horizontal="left" vertical="center"/>
      <protection locked="0"/>
    </xf>
    <xf numFmtId="0" fontId="124" fillId="0" borderId="238" xfId="0" applyFont="1" applyBorder="1" applyAlignment="1">
      <alignment horizontal="left" vertical="center"/>
    </xf>
    <xf numFmtId="0" fontId="33" fillId="0" borderId="30" xfId="0" applyFont="1" applyBorder="1">
      <alignment vertical="center"/>
    </xf>
    <xf numFmtId="0" fontId="124" fillId="0" borderId="62" xfId="0" applyFont="1" applyBorder="1" applyAlignment="1">
      <alignment horizontal="left" vertical="center"/>
    </xf>
    <xf numFmtId="0" fontId="124" fillId="0" borderId="62" xfId="0" applyFont="1" applyBorder="1" applyAlignment="1">
      <alignment horizontal="right" vertical="center"/>
    </xf>
    <xf numFmtId="0" fontId="34" fillId="4" borderId="119" xfId="0" applyFont="1" applyFill="1" applyBorder="1" applyAlignment="1">
      <alignment horizontal="center" vertical="center"/>
    </xf>
    <xf numFmtId="0" fontId="33" fillId="0" borderId="239" xfId="0" applyFont="1" applyBorder="1" applyAlignment="1">
      <alignment horizontal="center" vertical="center"/>
    </xf>
    <xf numFmtId="0" fontId="33" fillId="0" borderId="239" xfId="0" applyFont="1" applyBorder="1" applyAlignment="1">
      <alignment horizontal="left" vertical="center"/>
    </xf>
    <xf numFmtId="49" fontId="33" fillId="3" borderId="239" xfId="0" applyNumberFormat="1" applyFont="1" applyFill="1" applyBorder="1" applyAlignment="1" applyProtection="1">
      <alignment horizontal="left" vertical="center"/>
      <protection locked="0"/>
    </xf>
    <xf numFmtId="49" fontId="33" fillId="0" borderId="239" xfId="0" applyNumberFormat="1" applyFont="1" applyBorder="1" applyAlignment="1">
      <alignment horizontal="left" vertical="center"/>
    </xf>
    <xf numFmtId="0" fontId="37" fillId="0" borderId="36" xfId="0" applyFont="1" applyBorder="1" applyAlignment="1">
      <alignment horizontal="left" vertical="center"/>
    </xf>
    <xf numFmtId="49" fontId="33" fillId="3" borderId="36" xfId="0" applyNumberFormat="1" applyFont="1" applyFill="1" applyBorder="1" applyAlignment="1" applyProtection="1">
      <alignment horizontal="left" vertical="center"/>
      <protection locked="0"/>
    </xf>
    <xf numFmtId="0" fontId="33" fillId="0" borderId="238" xfId="0" applyFont="1" applyBorder="1" applyAlignment="1">
      <alignment vertical="center" wrapText="1"/>
    </xf>
    <xf numFmtId="0" fontId="33" fillId="3" borderId="238" xfId="0" applyFont="1" applyFill="1" applyBorder="1" applyAlignment="1" applyProtection="1">
      <alignment horizontal="left" vertical="center"/>
      <protection locked="0"/>
    </xf>
    <xf numFmtId="0" fontId="33" fillId="0" borderId="238" xfId="0" applyFont="1" applyBorder="1" applyAlignment="1">
      <alignment horizontal="left" vertical="center"/>
    </xf>
    <xf numFmtId="0" fontId="125" fillId="2" borderId="0" xfId="0" applyFont="1" applyFill="1">
      <alignment vertical="center"/>
    </xf>
    <xf numFmtId="0" fontId="121" fillId="0" borderId="0" xfId="0" applyFont="1" applyAlignment="1">
      <alignment horizontal="center" vertical="center"/>
    </xf>
    <xf numFmtId="49" fontId="120" fillId="3" borderId="0" xfId="0" applyNumberFormat="1" applyFont="1" applyFill="1" applyAlignment="1">
      <alignment horizontal="center" vertical="center"/>
    </xf>
    <xf numFmtId="0" fontId="120" fillId="3" borderId="0" xfId="0" applyFont="1" applyFill="1" applyAlignment="1">
      <alignment horizontal="center" vertical="center"/>
    </xf>
    <xf numFmtId="0" fontId="20" fillId="2" borderId="0" xfId="0" applyFont="1" applyFill="1" applyAlignment="1">
      <alignment horizontal="center" vertical="center"/>
    </xf>
    <xf numFmtId="0" fontId="22" fillId="2" borderId="2" xfId="0" applyFont="1" applyFill="1" applyBorder="1">
      <alignment vertical="center"/>
    </xf>
    <xf numFmtId="0" fontId="4" fillId="11" borderId="0" xfId="0" applyFont="1" applyFill="1" applyAlignment="1">
      <alignment horizontal="left" vertical="center"/>
    </xf>
    <xf numFmtId="0" fontId="93" fillId="3" borderId="4" xfId="0" applyFont="1" applyFill="1" applyBorder="1" applyProtection="1">
      <alignment vertical="center"/>
      <protection locked="0"/>
    </xf>
    <xf numFmtId="0" fontId="33" fillId="0" borderId="68" xfId="0" applyFont="1" applyBorder="1" applyAlignment="1">
      <alignment horizontal="left" vertical="center"/>
    </xf>
    <xf numFmtId="0" fontId="33" fillId="2" borderId="0" xfId="0" applyFont="1" applyFill="1" applyAlignment="1">
      <alignment horizontal="center" vertical="center"/>
    </xf>
    <xf numFmtId="0" fontId="48" fillId="8" borderId="141" xfId="0" applyFont="1" applyFill="1" applyBorder="1" applyAlignment="1">
      <alignment horizontal="center" vertical="center" wrapText="1"/>
    </xf>
    <xf numFmtId="0" fontId="48" fillId="8" borderId="105" xfId="0" applyFont="1" applyFill="1" applyBorder="1" applyAlignment="1">
      <alignment horizontal="center" vertical="center"/>
    </xf>
    <xf numFmtId="0" fontId="62" fillId="8" borderId="142" xfId="0" applyFont="1" applyFill="1" applyBorder="1" applyAlignment="1">
      <alignment horizontal="center" vertical="center" wrapText="1"/>
    </xf>
    <xf numFmtId="0" fontId="62" fillId="8" borderId="143" xfId="0" applyFont="1" applyFill="1" applyBorder="1" applyAlignment="1">
      <alignment horizontal="center" vertical="center" wrapText="1"/>
    </xf>
    <xf numFmtId="0" fontId="73" fillId="0" borderId="104" xfId="0" applyFont="1" applyBorder="1" applyAlignment="1">
      <alignment horizontal="left" vertical="center" wrapText="1"/>
    </xf>
    <xf numFmtId="0" fontId="69" fillId="0" borderId="104" xfId="0" applyFont="1" applyBorder="1" applyAlignment="1">
      <alignment horizontal="left" vertical="center"/>
    </xf>
    <xf numFmtId="0" fontId="69" fillId="0" borderId="106" xfId="0" applyFont="1" applyBorder="1" applyAlignment="1">
      <alignment horizontal="left" vertical="center"/>
    </xf>
    <xf numFmtId="0" fontId="48" fillId="8" borderId="105" xfId="0" applyFont="1" applyFill="1" applyBorder="1" applyAlignment="1">
      <alignment horizontal="center" vertical="center" wrapText="1"/>
    </xf>
    <xf numFmtId="0" fontId="32" fillId="2" borderId="0" xfId="0" applyFont="1" applyFill="1" applyAlignment="1">
      <alignment horizontal="left" vertical="center" wrapText="1"/>
    </xf>
    <xf numFmtId="0" fontId="62" fillId="5" borderId="141" xfId="0" applyFont="1" applyFill="1" applyBorder="1" applyAlignment="1">
      <alignment horizontal="center" vertical="center" wrapText="1"/>
    </xf>
    <xf numFmtId="0" fontId="62" fillId="5" borderId="142" xfId="0" applyFont="1" applyFill="1" applyBorder="1" applyAlignment="1">
      <alignment horizontal="center" vertical="center" wrapText="1"/>
    </xf>
    <xf numFmtId="0" fontId="62" fillId="5" borderId="143" xfId="0" applyFont="1" applyFill="1" applyBorder="1" applyAlignment="1">
      <alignment horizontal="center" vertical="center" wrapText="1"/>
    </xf>
    <xf numFmtId="49" fontId="35" fillId="3" borderId="37" xfId="0" applyNumberFormat="1" applyFont="1" applyFill="1" applyBorder="1" applyAlignment="1" applyProtection="1">
      <alignment horizontal="left" vertical="center"/>
      <protection locked="0"/>
    </xf>
    <xf numFmtId="49" fontId="35" fillId="3" borderId="39" xfId="0" applyNumberFormat="1" applyFont="1" applyFill="1" applyBorder="1" applyAlignment="1" applyProtection="1">
      <alignment horizontal="left" vertical="center"/>
      <protection locked="0"/>
    </xf>
    <xf numFmtId="49" fontId="35" fillId="3" borderId="38" xfId="0" applyNumberFormat="1" applyFont="1" applyFill="1" applyBorder="1" applyAlignment="1" applyProtection="1">
      <alignment horizontal="left" vertical="center"/>
      <protection locked="0"/>
    </xf>
    <xf numFmtId="0" fontId="32" fillId="0" borderId="30" xfId="0" applyFont="1" applyBorder="1" applyAlignment="1">
      <alignment horizontal="left" vertical="center"/>
    </xf>
    <xf numFmtId="0" fontId="34" fillId="4" borderId="31" xfId="0" applyFont="1" applyFill="1" applyBorder="1" applyAlignment="1">
      <alignment horizontal="center" vertical="center"/>
    </xf>
    <xf numFmtId="0" fontId="34" fillId="4" borderId="32" xfId="0" applyFont="1" applyFill="1" applyBorder="1" applyAlignment="1">
      <alignment horizontal="center" vertical="center"/>
    </xf>
    <xf numFmtId="0" fontId="34" fillId="4" borderId="33" xfId="0" applyFont="1" applyFill="1" applyBorder="1" applyAlignment="1">
      <alignment horizontal="center" vertical="center"/>
    </xf>
    <xf numFmtId="0" fontId="34" fillId="4" borderId="34" xfId="0" applyFont="1" applyFill="1" applyBorder="1" applyAlignment="1">
      <alignment horizontal="center" vertical="center"/>
    </xf>
    <xf numFmtId="0" fontId="35" fillId="3" borderId="37" xfId="0" applyFont="1" applyFill="1" applyBorder="1" applyAlignment="1" applyProtection="1">
      <alignment horizontal="left" vertical="center"/>
      <protection locked="0"/>
    </xf>
    <xf numFmtId="0" fontId="35" fillId="3" borderId="39" xfId="0" applyFont="1" applyFill="1" applyBorder="1" applyAlignment="1" applyProtection="1">
      <alignment horizontal="left" vertical="center"/>
      <protection locked="0"/>
    </xf>
    <xf numFmtId="0" fontId="35" fillId="3" borderId="38" xfId="0" applyFont="1" applyFill="1" applyBorder="1" applyAlignment="1" applyProtection="1">
      <alignment horizontal="left" vertical="center"/>
      <protection locked="0"/>
    </xf>
    <xf numFmtId="0" fontId="35" fillId="0" borderId="37" xfId="0" applyFont="1" applyBorder="1" applyAlignment="1">
      <alignment horizontal="center" vertical="center"/>
    </xf>
    <xf numFmtId="0" fontId="35" fillId="0" borderId="39" xfId="0" applyFont="1" applyBorder="1" applyAlignment="1">
      <alignment horizontal="center" vertical="center"/>
    </xf>
    <xf numFmtId="0" fontId="35" fillId="0" borderId="38" xfId="0" applyFont="1" applyBorder="1" applyAlignment="1">
      <alignment horizontal="center" vertical="center"/>
    </xf>
    <xf numFmtId="31" fontId="35" fillId="3" borderId="37" xfId="0" applyNumberFormat="1" applyFont="1" applyFill="1" applyBorder="1" applyAlignment="1" applyProtection="1">
      <alignment horizontal="left" vertical="center"/>
      <protection locked="0"/>
    </xf>
    <xf numFmtId="31" fontId="35" fillId="3" borderId="39" xfId="0" applyNumberFormat="1" applyFont="1" applyFill="1" applyBorder="1" applyAlignment="1" applyProtection="1">
      <alignment horizontal="left" vertical="center"/>
      <protection locked="0"/>
    </xf>
    <xf numFmtId="31" fontId="35" fillId="3" borderId="38" xfId="0" applyNumberFormat="1" applyFont="1" applyFill="1" applyBorder="1" applyAlignment="1" applyProtection="1">
      <alignment horizontal="left" vertical="center"/>
      <protection locked="0"/>
    </xf>
    <xf numFmtId="0" fontId="34" fillId="4" borderId="47" xfId="0" applyFont="1" applyFill="1" applyBorder="1" applyAlignment="1">
      <alignment horizontal="center" vertical="center"/>
    </xf>
    <xf numFmtId="49" fontId="35" fillId="3" borderId="1" xfId="0" applyNumberFormat="1" applyFont="1" applyFill="1" applyBorder="1" applyAlignment="1" applyProtection="1">
      <alignment horizontal="left" vertical="center"/>
      <protection locked="0"/>
    </xf>
    <xf numFmtId="49" fontId="35" fillId="3" borderId="2" xfId="0" applyNumberFormat="1" applyFont="1" applyFill="1" applyBorder="1" applyAlignment="1" applyProtection="1">
      <alignment horizontal="left" vertical="center"/>
      <protection locked="0"/>
    </xf>
    <xf numFmtId="49" fontId="35" fillId="3" borderId="3" xfId="0" applyNumberFormat="1" applyFont="1" applyFill="1" applyBorder="1" applyAlignment="1" applyProtection="1">
      <alignment horizontal="left" vertical="center"/>
      <protection locked="0"/>
    </xf>
    <xf numFmtId="0" fontId="35" fillId="3" borderId="37" xfId="0" applyFont="1" applyFill="1" applyBorder="1" applyAlignment="1" applyProtection="1">
      <alignment horizontal="left" vertical="center" wrapText="1"/>
      <protection locked="0"/>
    </xf>
    <xf numFmtId="0" fontId="35" fillId="3" borderId="39" xfId="0" applyFont="1" applyFill="1" applyBorder="1" applyAlignment="1" applyProtection="1">
      <alignment horizontal="left" vertical="center" wrapText="1"/>
      <protection locked="0"/>
    </xf>
    <xf numFmtId="0" fontId="35" fillId="3" borderId="38" xfId="0" applyFont="1" applyFill="1" applyBorder="1" applyAlignment="1" applyProtection="1">
      <alignment horizontal="left" vertical="center" wrapText="1"/>
      <protection locked="0"/>
    </xf>
    <xf numFmtId="0" fontId="19" fillId="3" borderId="37" xfId="3" applyFill="1" applyBorder="1" applyAlignment="1" applyProtection="1">
      <alignment horizontal="left" vertical="center"/>
      <protection locked="0"/>
    </xf>
    <xf numFmtId="0" fontId="33" fillId="0" borderId="40" xfId="0" applyFont="1" applyBorder="1" applyAlignment="1">
      <alignment horizontal="left" vertical="center"/>
    </xf>
    <xf numFmtId="0" fontId="33" fillId="0" borderId="49" xfId="0" applyFont="1" applyBorder="1" applyAlignment="1">
      <alignment horizontal="left" vertical="center"/>
    </xf>
    <xf numFmtId="0" fontId="44" fillId="0" borderId="40" xfId="0" applyFont="1" applyBorder="1" applyAlignment="1">
      <alignment horizontal="center" vertical="center" wrapText="1"/>
    </xf>
    <xf numFmtId="0" fontId="44" fillId="0" borderId="49" xfId="0" applyFont="1" applyBorder="1" applyAlignment="1">
      <alignment horizontal="center" vertical="center" wrapText="1"/>
    </xf>
    <xf numFmtId="49" fontId="46" fillId="2" borderId="42" xfId="0" applyNumberFormat="1" applyFont="1" applyFill="1" applyBorder="1" applyAlignment="1">
      <alignment horizontal="left" vertical="center" wrapText="1"/>
    </xf>
    <xf numFmtId="49" fontId="46" fillId="2" borderId="41" xfId="0" applyNumberFormat="1" applyFont="1" applyFill="1" applyBorder="1" applyAlignment="1">
      <alignment horizontal="left" vertical="center" wrapText="1"/>
    </xf>
    <xf numFmtId="0" fontId="41" fillId="2" borderId="50" xfId="0" applyFont="1" applyFill="1" applyBorder="1" applyAlignment="1">
      <alignment horizontal="left" vertical="center" wrapText="1"/>
    </xf>
    <xf numFmtId="0" fontId="41" fillId="2" borderId="51" xfId="0" applyFont="1" applyFill="1" applyBorder="1" applyAlignment="1">
      <alignment horizontal="left" vertical="center" wrapText="1"/>
    </xf>
    <xf numFmtId="0" fontId="41" fillId="2" borderId="52" xfId="0" applyFont="1" applyFill="1" applyBorder="1" applyAlignment="1">
      <alignment horizontal="left" vertical="center" wrapText="1"/>
    </xf>
    <xf numFmtId="0" fontId="34" fillId="4" borderId="33" xfId="0" applyFont="1" applyFill="1" applyBorder="1" applyAlignment="1">
      <alignment horizontal="center" vertical="center" wrapText="1"/>
    </xf>
    <xf numFmtId="0" fontId="48" fillId="2" borderId="6" xfId="0" applyFont="1" applyFill="1" applyBorder="1" applyAlignment="1">
      <alignment horizontal="right" vertical="top"/>
    </xf>
    <xf numFmtId="0" fontId="48" fillId="2" borderId="0" xfId="0" applyFont="1" applyFill="1" applyAlignment="1">
      <alignment horizontal="right" vertical="top"/>
    </xf>
    <xf numFmtId="0" fontId="33" fillId="0" borderId="56" xfId="0" applyFont="1" applyBorder="1" applyAlignment="1">
      <alignment horizontal="left" vertical="center"/>
    </xf>
    <xf numFmtId="0" fontId="44" fillId="0" borderId="56" xfId="0" applyFont="1" applyBorder="1" applyAlignment="1">
      <alignment horizontal="center" vertical="center" wrapText="1"/>
    </xf>
    <xf numFmtId="49" fontId="46" fillId="2" borderId="53" xfId="0" applyNumberFormat="1" applyFont="1" applyFill="1" applyBorder="1" applyAlignment="1">
      <alignment horizontal="left" vertical="center" wrapText="1"/>
    </xf>
    <xf numFmtId="49" fontId="46" fillId="2" borderId="54" xfId="0" applyNumberFormat="1" applyFont="1" applyFill="1" applyBorder="1" applyAlignment="1">
      <alignment horizontal="left" vertical="center" wrapText="1"/>
    </xf>
    <xf numFmtId="49" fontId="46" fillId="2" borderId="55" xfId="0" applyNumberFormat="1" applyFont="1" applyFill="1" applyBorder="1" applyAlignment="1">
      <alignment horizontal="left" vertical="center" wrapText="1"/>
    </xf>
    <xf numFmtId="0" fontId="41" fillId="2" borderId="57" xfId="0" applyFont="1" applyFill="1" applyBorder="1" applyAlignment="1">
      <alignment horizontal="left" vertical="center" wrapText="1"/>
    </xf>
    <xf numFmtId="0" fontId="41" fillId="2" borderId="30" xfId="0" applyFont="1" applyFill="1" applyBorder="1" applyAlignment="1">
      <alignment horizontal="left" vertical="center" wrapText="1"/>
    </xf>
    <xf numFmtId="0" fontId="41" fillId="2" borderId="58" xfId="0" applyFont="1" applyFill="1" applyBorder="1" applyAlignment="1">
      <alignment horizontal="left" vertical="center" wrapText="1"/>
    </xf>
    <xf numFmtId="0" fontId="33" fillId="0" borderId="59" xfId="0" applyFont="1" applyBorder="1" applyAlignment="1">
      <alignment horizontal="left" vertical="center"/>
    </xf>
    <xf numFmtId="0" fontId="41" fillId="2" borderId="61" xfId="0" applyFont="1" applyFill="1" applyBorder="1" applyAlignment="1">
      <alignment horizontal="left" vertical="center" wrapText="1"/>
    </xf>
    <xf numFmtId="0" fontId="41" fillId="2" borderId="62" xfId="0" applyFont="1" applyFill="1" applyBorder="1" applyAlignment="1">
      <alignment horizontal="left" vertical="center" wrapText="1"/>
    </xf>
    <xf numFmtId="0" fontId="41" fillId="2" borderId="63" xfId="0" applyFont="1" applyFill="1" applyBorder="1" applyAlignment="1">
      <alignment horizontal="left" vertical="center" wrapText="1"/>
    </xf>
    <xf numFmtId="0" fontId="33" fillId="0" borderId="64" xfId="0" applyFont="1" applyBorder="1" applyAlignment="1">
      <alignment horizontal="left" vertical="center"/>
    </xf>
    <xf numFmtId="0" fontId="44" fillId="0" borderId="64" xfId="0" applyFont="1" applyBorder="1" applyAlignment="1">
      <alignment horizontal="center" vertical="center" wrapText="1"/>
    </xf>
    <xf numFmtId="0" fontId="41" fillId="2" borderId="65" xfId="0" applyFont="1" applyFill="1" applyBorder="1" applyAlignment="1">
      <alignment horizontal="left" vertical="center" wrapText="1"/>
    </xf>
    <xf numFmtId="0" fontId="41" fillId="2" borderId="66" xfId="0" applyFont="1" applyFill="1" applyBorder="1" applyAlignment="1">
      <alignment horizontal="left" vertical="center" wrapText="1"/>
    </xf>
    <xf numFmtId="0" fontId="41" fillId="2" borderId="67" xfId="0" applyFont="1" applyFill="1" applyBorder="1" applyAlignment="1">
      <alignment horizontal="left" vertical="center" wrapText="1"/>
    </xf>
    <xf numFmtId="49" fontId="46" fillId="2" borderId="2" xfId="0" applyNumberFormat="1" applyFont="1" applyFill="1" applyBorder="1" applyAlignment="1">
      <alignment horizontal="left" vertical="center" wrapText="1"/>
    </xf>
    <xf numFmtId="49" fontId="46" fillId="2" borderId="3" xfId="0" applyNumberFormat="1" applyFont="1" applyFill="1" applyBorder="1" applyAlignment="1">
      <alignment horizontal="left" vertical="center" wrapText="1"/>
    </xf>
    <xf numFmtId="0" fontId="33" fillId="0" borderId="40" xfId="0" applyFont="1" applyBorder="1" applyAlignment="1">
      <alignment horizontal="right" vertical="center"/>
    </xf>
    <xf numFmtId="0" fontId="33" fillId="0" borderId="64" xfId="0" applyFont="1" applyBorder="1" applyAlignment="1">
      <alignment horizontal="right" vertical="center"/>
    </xf>
    <xf numFmtId="0" fontId="33" fillId="0" borderId="49" xfId="0" applyFont="1" applyBorder="1" applyAlignment="1">
      <alignment horizontal="right" vertical="center"/>
    </xf>
    <xf numFmtId="0" fontId="33" fillId="0" borderId="40" xfId="0" applyFont="1" applyBorder="1" applyAlignment="1">
      <alignment horizontal="left" vertical="center" wrapText="1"/>
    </xf>
    <xf numFmtId="0" fontId="35" fillId="2" borderId="39" xfId="0" applyFont="1" applyFill="1" applyBorder="1" applyAlignment="1">
      <alignment horizontal="left" vertical="center"/>
    </xf>
    <xf numFmtId="0" fontId="35" fillId="2" borderId="38" xfId="0" applyFont="1" applyFill="1" applyBorder="1" applyAlignment="1">
      <alignment horizontal="left" vertical="center"/>
    </xf>
    <xf numFmtId="0" fontId="46" fillId="3" borderId="37" xfId="0" applyFont="1" applyFill="1" applyBorder="1" applyAlignment="1" applyProtection="1">
      <alignment horizontal="left" vertical="center" wrapText="1"/>
      <protection locked="0"/>
    </xf>
    <xf numFmtId="0" fontId="46" fillId="3" borderId="39" xfId="0" applyFont="1" applyFill="1" applyBorder="1" applyAlignment="1" applyProtection="1">
      <alignment horizontal="left" vertical="center" wrapText="1"/>
      <protection locked="0"/>
    </xf>
    <xf numFmtId="0" fontId="46" fillId="3" borderId="38" xfId="0" applyFont="1" applyFill="1" applyBorder="1" applyAlignment="1" applyProtection="1">
      <alignment horizontal="left" vertical="center" wrapText="1"/>
      <protection locked="0"/>
    </xf>
    <xf numFmtId="49" fontId="35" fillId="0" borderId="72" xfId="0" applyNumberFormat="1" applyFont="1" applyBorder="1" applyAlignment="1">
      <alignment horizontal="left" vertical="center" wrapText="1"/>
    </xf>
    <xf numFmtId="49" fontId="35" fillId="0" borderId="71" xfId="0" applyNumberFormat="1" applyFont="1" applyBorder="1" applyAlignment="1">
      <alignment horizontal="left" vertical="center" wrapText="1"/>
    </xf>
    <xf numFmtId="0" fontId="32" fillId="0" borderId="0" xfId="0" applyFont="1" applyAlignment="1">
      <alignment horizontal="left" vertical="center"/>
    </xf>
    <xf numFmtId="0" fontId="51" fillId="4" borderId="33" xfId="0" applyFont="1" applyFill="1" applyBorder="1" applyAlignment="1">
      <alignment horizontal="center" vertical="center"/>
    </xf>
    <xf numFmtId="0" fontId="51" fillId="4" borderId="32" xfId="0" applyFont="1" applyFill="1" applyBorder="1" applyAlignment="1">
      <alignment horizontal="center" vertical="center"/>
    </xf>
    <xf numFmtId="0" fontId="51" fillId="4" borderId="34" xfId="0" applyFont="1" applyFill="1" applyBorder="1" applyAlignment="1">
      <alignment horizontal="center" vertical="center"/>
    </xf>
    <xf numFmtId="49" fontId="35" fillId="0" borderId="72" xfId="0" applyNumberFormat="1" applyFont="1" applyBorder="1" applyAlignment="1">
      <alignment horizontal="center" vertical="center"/>
    </xf>
    <xf numFmtId="49" fontId="35" fillId="0" borderId="71" xfId="0" applyNumberFormat="1" applyFont="1" applyBorder="1" applyAlignment="1">
      <alignment horizontal="center" vertical="center"/>
    </xf>
    <xf numFmtId="49" fontId="36" fillId="0" borderId="73" xfId="0" applyNumberFormat="1" applyFont="1" applyBorder="1" applyAlignment="1">
      <alignment horizontal="center" vertical="center" wrapText="1"/>
    </xf>
    <xf numFmtId="49" fontId="36" fillId="0" borderId="74" xfId="0" applyNumberFormat="1" applyFont="1" applyBorder="1" applyAlignment="1">
      <alignment horizontal="center" vertical="center" wrapText="1"/>
    </xf>
    <xf numFmtId="49" fontId="36" fillId="0" borderId="75" xfId="0" applyNumberFormat="1" applyFont="1" applyBorder="1" applyAlignment="1">
      <alignment horizontal="center" vertical="center" wrapText="1"/>
    </xf>
    <xf numFmtId="49" fontId="36" fillId="0" borderId="76" xfId="0" applyNumberFormat="1" applyFont="1" applyBorder="1" applyAlignment="1">
      <alignment horizontal="center" vertical="center" wrapText="1"/>
    </xf>
    <xf numFmtId="49" fontId="36" fillId="0" borderId="77" xfId="0" applyNumberFormat="1" applyFont="1" applyBorder="1" applyAlignment="1">
      <alignment horizontal="center" vertical="center" wrapText="1"/>
    </xf>
    <xf numFmtId="49" fontId="36" fillId="0" borderId="78" xfId="0" applyNumberFormat="1" applyFont="1" applyBorder="1" applyAlignment="1">
      <alignment horizontal="center" vertical="center" wrapText="1"/>
    </xf>
    <xf numFmtId="0" fontId="35" fillId="0" borderId="37" xfId="0" applyFont="1" applyBorder="1" applyAlignment="1">
      <alignment horizontal="center" vertical="center" wrapText="1"/>
    </xf>
    <xf numFmtId="0" fontId="35" fillId="0" borderId="39" xfId="0" applyFont="1" applyBorder="1" applyAlignment="1">
      <alignment horizontal="center" vertical="center" wrapText="1"/>
    </xf>
    <xf numFmtId="49" fontId="36" fillId="0" borderId="72" xfId="0" applyNumberFormat="1" applyFont="1" applyBorder="1" applyAlignment="1">
      <alignment horizontal="left" vertical="center" wrapText="1"/>
    </xf>
    <xf numFmtId="49" fontId="36" fillId="0" borderId="71" xfId="0" applyNumberFormat="1" applyFont="1" applyBorder="1" applyAlignment="1">
      <alignment horizontal="left" vertical="center" wrapText="1"/>
    </xf>
    <xf numFmtId="14" fontId="35" fillId="3" borderId="37" xfId="0" applyNumberFormat="1" applyFont="1" applyFill="1" applyBorder="1" applyAlignment="1" applyProtection="1">
      <alignment horizontal="left" vertical="center"/>
      <protection locked="0"/>
    </xf>
    <xf numFmtId="14" fontId="35" fillId="3" borderId="79" xfId="0" applyNumberFormat="1" applyFont="1" applyFill="1" applyBorder="1" applyAlignment="1" applyProtection="1">
      <alignment horizontal="left" vertical="center"/>
      <protection locked="0"/>
    </xf>
    <xf numFmtId="0" fontId="33" fillId="0" borderId="49" xfId="0" applyFont="1" applyBorder="1" applyAlignment="1">
      <alignment horizontal="left" vertical="center" wrapText="1"/>
    </xf>
    <xf numFmtId="0" fontId="13" fillId="0" borderId="4" xfId="0" applyFont="1" applyBorder="1" applyAlignment="1">
      <alignment horizontal="center" vertical="center"/>
    </xf>
    <xf numFmtId="0" fontId="22" fillId="3" borderId="4" xfId="0" applyFont="1" applyFill="1" applyBorder="1" applyAlignment="1" applyProtection="1">
      <alignment horizontal="left" vertical="center"/>
      <protection locked="0"/>
    </xf>
    <xf numFmtId="49" fontId="22"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xf>
    <xf numFmtId="38" fontId="94" fillId="0" borderId="4" xfId="0" applyNumberFormat="1" applyFont="1" applyBorder="1" applyAlignment="1">
      <alignment horizontal="right"/>
    </xf>
    <xf numFmtId="0" fontId="97" fillId="0" borderId="4" xfId="0" applyFont="1" applyBorder="1" applyAlignment="1">
      <alignment horizontal="right"/>
    </xf>
    <xf numFmtId="0" fontId="98" fillId="0" borderId="4" xfId="0" applyFont="1" applyBorder="1" applyAlignment="1">
      <alignment horizontal="right"/>
    </xf>
    <xf numFmtId="0" fontId="22" fillId="0" borderId="4" xfId="0" applyFont="1" applyBorder="1" applyAlignment="1">
      <alignment horizontal="center" vertical="center" wrapText="1"/>
    </xf>
    <xf numFmtId="49" fontId="22" fillId="3" borderId="4" xfId="0" applyNumberFormat="1" applyFont="1" applyFill="1" applyBorder="1" applyAlignment="1" applyProtection="1">
      <alignment horizontal="left" vertical="center" wrapText="1"/>
      <protection locked="0"/>
    </xf>
    <xf numFmtId="49" fontId="22" fillId="3" borderId="4" xfId="0" applyNumberFormat="1" applyFont="1" applyFill="1" applyBorder="1" applyAlignment="1" applyProtection="1">
      <alignment horizontal="right" vertical="center"/>
      <protection locked="0"/>
    </xf>
    <xf numFmtId="0" fontId="22" fillId="3" borderId="4" xfId="0" applyFont="1" applyFill="1" applyBorder="1" applyAlignment="1" applyProtection="1">
      <alignment horizontal="right" vertical="center"/>
      <protection locked="0"/>
    </xf>
    <xf numFmtId="38" fontId="22" fillId="3" borderId="4" xfId="0" applyNumberFormat="1" applyFont="1" applyFill="1" applyBorder="1" applyAlignment="1" applyProtection="1">
      <alignment horizontal="right" vertical="center"/>
      <protection locked="0"/>
    </xf>
    <xf numFmtId="38" fontId="22" fillId="0" borderId="4" xfId="0" applyNumberFormat="1" applyFont="1" applyBorder="1" applyAlignment="1">
      <alignment horizontal="right" vertical="center"/>
    </xf>
    <xf numFmtId="0" fontId="22" fillId="0" borderId="4" xfId="0" applyFont="1" applyBorder="1" applyAlignment="1">
      <alignment horizontal="right" vertical="center"/>
    </xf>
    <xf numFmtId="0" fontId="22" fillId="3" borderId="4" xfId="0" applyFont="1" applyFill="1" applyBorder="1" applyAlignment="1" applyProtection="1">
      <alignment horizontal="left" vertical="center" wrapText="1"/>
      <protection locked="0"/>
    </xf>
    <xf numFmtId="0" fontId="91" fillId="0" borderId="0" xfId="0" applyFont="1" applyAlignment="1">
      <alignment horizontal="left" vertical="center"/>
    </xf>
    <xf numFmtId="0" fontId="21" fillId="0" borderId="4" xfId="0" applyFont="1" applyBorder="1" applyAlignment="1">
      <alignment horizontal="center" vertical="center" wrapText="1"/>
    </xf>
    <xf numFmtId="49" fontId="94" fillId="0" borderId="4" xfId="0" applyNumberFormat="1" applyFont="1" applyBorder="1" applyAlignment="1">
      <alignment horizontal="left" vertical="center" wrapText="1"/>
    </xf>
    <xf numFmtId="0" fontId="94" fillId="0" borderId="4" xfId="0" applyFont="1" applyBorder="1" applyAlignment="1">
      <alignment horizontal="left" vertical="center" wrapText="1"/>
    </xf>
    <xf numFmtId="49" fontId="94" fillId="0" borderId="4" xfId="0" applyNumberFormat="1" applyFont="1" applyBorder="1" applyAlignment="1">
      <alignment horizontal="right" vertical="center"/>
    </xf>
    <xf numFmtId="0" fontId="94" fillId="0" borderId="4" xfId="0" applyFont="1" applyBorder="1" applyAlignment="1">
      <alignment horizontal="right" vertical="center"/>
    </xf>
    <xf numFmtId="38" fontId="94" fillId="0" borderId="4" xfId="0" applyNumberFormat="1" applyFont="1" applyBorder="1" applyAlignment="1">
      <alignment horizontal="right" vertical="center"/>
    </xf>
    <xf numFmtId="0" fontId="94" fillId="0" borderId="4" xfId="0" applyFont="1" applyBorder="1" applyAlignment="1">
      <alignment horizontal="left" vertical="center"/>
    </xf>
    <xf numFmtId="38" fontId="0" fillId="2" borderId="0" xfId="1" applyFont="1" applyFill="1" applyAlignment="1" applyProtection="1">
      <alignment horizontal="center" vertical="center"/>
    </xf>
    <xf numFmtId="0" fontId="80" fillId="2" borderId="0" xfId="0" applyFont="1" applyFill="1" applyAlignment="1">
      <alignment horizontal="right" vertical="center"/>
    </xf>
    <xf numFmtId="0" fontId="93" fillId="0" borderId="0" xfId="0" applyFont="1" applyAlignment="1">
      <alignment horizontal="center" vertical="center" wrapText="1"/>
    </xf>
    <xf numFmtId="0" fontId="92" fillId="0" borderId="104" xfId="0" applyFont="1" applyBorder="1" applyAlignment="1">
      <alignment horizontal="center" vertical="center" wrapText="1"/>
    </xf>
    <xf numFmtId="38" fontId="92" fillId="0" borderId="104" xfId="0" applyNumberFormat="1" applyFont="1" applyBorder="1" applyAlignment="1">
      <alignment horizontal="right" vertical="center" wrapText="1"/>
    </xf>
    <xf numFmtId="49" fontId="65" fillId="0" borderId="104" xfId="0" applyNumberFormat="1" applyFont="1" applyBorder="1" applyAlignment="1">
      <alignment horizontal="center" vertical="center" wrapText="1"/>
    </xf>
    <xf numFmtId="0" fontId="122" fillId="2" borderId="4" xfId="0" applyFont="1" applyFill="1" applyBorder="1" applyAlignment="1">
      <alignment horizontal="left" vertical="center"/>
    </xf>
    <xf numFmtId="0" fontId="4" fillId="3" borderId="4" xfId="0" applyFont="1" applyFill="1" applyBorder="1" applyAlignment="1" applyProtection="1">
      <alignment horizontal="left" vertical="center"/>
      <protection locked="0"/>
    </xf>
    <xf numFmtId="0" fontId="4" fillId="3" borderId="4" xfId="2" applyFont="1" applyFill="1" applyBorder="1" applyAlignment="1" applyProtection="1">
      <alignment horizontal="left" vertical="center" wrapText="1"/>
      <protection locked="0"/>
    </xf>
    <xf numFmtId="49" fontId="4" fillId="3" borderId="4" xfId="0" applyNumberFormat="1" applyFont="1" applyFill="1" applyBorder="1" applyAlignment="1" applyProtection="1">
      <alignment horizontal="left" vertical="center"/>
      <protection locked="0"/>
    </xf>
    <xf numFmtId="49" fontId="4" fillId="3" borderId="4" xfId="0" applyNumberFormat="1" applyFont="1" applyFill="1" applyBorder="1" applyAlignment="1" applyProtection="1">
      <alignment horizontal="left" vertical="center" wrapText="1" shrinkToFit="1"/>
      <protection locked="0"/>
    </xf>
    <xf numFmtId="0" fontId="34" fillId="4" borderId="65" xfId="0" applyFont="1" applyFill="1" applyBorder="1" applyAlignment="1">
      <alignment horizontal="center" vertical="center"/>
    </xf>
    <xf numFmtId="0" fontId="34" fillId="4" borderId="66" xfId="0" applyFont="1" applyFill="1" applyBorder="1" applyAlignment="1">
      <alignment horizontal="center" vertical="center"/>
    </xf>
    <xf numFmtId="0" fontId="34" fillId="4" borderId="80" xfId="0" applyFont="1" applyFill="1" applyBorder="1" applyAlignment="1">
      <alignment horizontal="center" vertical="center"/>
    </xf>
    <xf numFmtId="0" fontId="51" fillId="4" borderId="81" xfId="0" applyFont="1" applyFill="1" applyBorder="1" applyAlignment="1">
      <alignment horizontal="center" vertical="center"/>
    </xf>
    <xf numFmtId="0" fontId="51" fillId="4" borderId="66" xfId="0" applyFont="1" applyFill="1" applyBorder="1" applyAlignment="1">
      <alignment horizontal="center" vertical="center"/>
    </xf>
    <xf numFmtId="0" fontId="51" fillId="4" borderId="80" xfId="0" applyFont="1" applyFill="1" applyBorder="1" applyAlignment="1">
      <alignment horizontal="center" vertical="center"/>
    </xf>
    <xf numFmtId="0" fontId="33" fillId="0" borderId="84" xfId="0" applyFont="1" applyBorder="1" applyAlignment="1">
      <alignment horizontal="center" vertical="center"/>
    </xf>
    <xf numFmtId="0" fontId="33" fillId="0" borderId="64" xfId="0" applyFont="1" applyBorder="1" applyAlignment="1">
      <alignment horizontal="center" vertical="center"/>
    </xf>
    <xf numFmtId="0" fontId="33" fillId="0" borderId="94" xfId="0" applyFont="1" applyBorder="1" applyAlignment="1">
      <alignment horizontal="center" vertical="center"/>
    </xf>
    <xf numFmtId="38" fontId="45" fillId="9" borderId="86" xfId="1" applyFont="1" applyFill="1" applyBorder="1" applyAlignment="1" applyProtection="1">
      <alignment horizontal="right" vertical="center"/>
    </xf>
    <xf numFmtId="38" fontId="45" fillId="9" borderId="87" xfId="1" applyFont="1" applyFill="1" applyBorder="1" applyAlignment="1" applyProtection="1">
      <alignment horizontal="right" vertical="center"/>
    </xf>
    <xf numFmtId="38" fontId="45" fillId="9" borderId="44" xfId="1" applyFont="1" applyFill="1" applyBorder="1" applyAlignment="1" applyProtection="1">
      <alignment horizontal="right" vertical="center"/>
    </xf>
    <xf numFmtId="38" fontId="45" fillId="9" borderId="45" xfId="1" applyFont="1" applyFill="1" applyBorder="1" applyAlignment="1" applyProtection="1">
      <alignment horizontal="right" vertical="center"/>
    </xf>
    <xf numFmtId="38" fontId="45" fillId="9" borderId="203" xfId="1" applyFont="1" applyFill="1" applyBorder="1" applyAlignment="1" applyProtection="1">
      <alignment horizontal="right" vertical="center"/>
    </xf>
    <xf numFmtId="38" fontId="45" fillId="9" borderId="204" xfId="1" applyFont="1" applyFill="1" applyBorder="1" applyAlignment="1" applyProtection="1">
      <alignment horizontal="right" vertical="center"/>
    </xf>
    <xf numFmtId="38" fontId="45" fillId="9" borderId="205" xfId="1" applyFont="1" applyFill="1" applyBorder="1" applyAlignment="1" applyProtection="1">
      <alignment horizontal="right" vertical="center"/>
    </xf>
    <xf numFmtId="38" fontId="45" fillId="9" borderId="206" xfId="1" applyFont="1" applyFill="1" applyBorder="1" applyAlignment="1" applyProtection="1">
      <alignment horizontal="right" vertical="center"/>
    </xf>
    <xf numFmtId="0" fontId="33" fillId="0" borderId="84"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207" xfId="0" applyFont="1" applyBorder="1" applyAlignment="1">
      <alignment horizontal="center" vertical="center" wrapText="1"/>
    </xf>
    <xf numFmtId="0" fontId="48" fillId="2" borderId="0" xfId="0" applyFont="1" applyFill="1" applyAlignment="1">
      <alignment horizontal="right" vertical="center"/>
    </xf>
    <xf numFmtId="0" fontId="33" fillId="0" borderId="96" xfId="0" applyFont="1" applyBorder="1" applyAlignment="1">
      <alignment horizontal="right" vertical="center"/>
    </xf>
    <xf numFmtId="0" fontId="33" fillId="0" borderId="102" xfId="0" applyFont="1" applyBorder="1" applyAlignment="1">
      <alignment horizontal="right" vertical="center"/>
    </xf>
    <xf numFmtId="38" fontId="45" fillId="10" borderId="100" xfId="1" applyFont="1" applyFill="1" applyBorder="1" applyAlignment="1" applyProtection="1">
      <alignment horizontal="right" vertical="center"/>
    </xf>
    <xf numFmtId="38" fontId="45" fillId="10" borderId="101" xfId="1" applyFont="1" applyFill="1" applyBorder="1" applyAlignment="1" applyProtection="1">
      <alignment horizontal="right" vertical="center"/>
    </xf>
    <xf numFmtId="38" fontId="45" fillId="10" borderId="105" xfId="1" applyFont="1" applyFill="1" applyBorder="1" applyAlignment="1" applyProtection="1">
      <alignment horizontal="right" vertical="center"/>
    </xf>
    <xf numFmtId="38" fontId="45" fillId="10" borderId="104" xfId="1" applyFont="1" applyFill="1" applyBorder="1" applyAlignment="1" applyProtection="1">
      <alignment horizontal="right" vertical="center"/>
    </xf>
    <xf numFmtId="38" fontId="45" fillId="10" borderId="107" xfId="1" applyFont="1" applyFill="1" applyBorder="1" applyAlignment="1" applyProtection="1">
      <alignment horizontal="right" vertical="center"/>
    </xf>
    <xf numFmtId="38" fontId="45" fillId="10" borderId="20" xfId="1" applyFont="1" applyFill="1" applyBorder="1" applyAlignment="1" applyProtection="1">
      <alignment horizontal="right" vertical="center"/>
    </xf>
    <xf numFmtId="38" fontId="45" fillId="10" borderId="108" xfId="1" applyFont="1" applyFill="1" applyBorder="1" applyAlignment="1" applyProtection="1">
      <alignment horizontal="right" vertical="center"/>
    </xf>
    <xf numFmtId="38" fontId="45" fillId="10" borderId="109" xfId="1" applyFont="1" applyFill="1" applyBorder="1" applyAlignment="1" applyProtection="1">
      <alignment horizontal="right" vertical="center"/>
    </xf>
    <xf numFmtId="0" fontId="33" fillId="0" borderId="96" xfId="0" applyFont="1" applyBorder="1" applyAlignment="1">
      <alignment horizontal="center" vertical="center"/>
    </xf>
    <xf numFmtId="0" fontId="33" fillId="0" borderId="102" xfId="0" applyFont="1" applyBorder="1" applyAlignment="1">
      <alignment horizontal="center" vertical="center"/>
    </xf>
    <xf numFmtId="38" fontId="45" fillId="10" borderId="75" xfId="1" applyFont="1" applyFill="1" applyBorder="1" applyAlignment="1" applyProtection="1">
      <alignment horizontal="right" vertical="center"/>
    </xf>
    <xf numFmtId="38" fontId="45" fillId="10" borderId="0" xfId="1" applyFont="1" applyFill="1" applyBorder="1" applyAlignment="1" applyProtection="1">
      <alignment horizontal="right" vertical="center"/>
    </xf>
    <xf numFmtId="38" fontId="45" fillId="3" borderId="200" xfId="1" applyFont="1" applyFill="1" applyBorder="1" applyAlignment="1" applyProtection="1">
      <alignment horizontal="right" vertical="center"/>
      <protection locked="0"/>
    </xf>
    <xf numFmtId="38" fontId="45" fillId="3" borderId="199" xfId="1" applyFont="1" applyFill="1" applyBorder="1" applyAlignment="1" applyProtection="1">
      <alignment horizontal="right" vertical="center"/>
      <protection locked="0"/>
    </xf>
    <xf numFmtId="0" fontId="33" fillId="0" borderId="202" xfId="0" applyFont="1" applyBorder="1" applyAlignment="1">
      <alignment horizontal="center" vertical="center"/>
    </xf>
    <xf numFmtId="0" fontId="33" fillId="0" borderId="201" xfId="0" applyFont="1" applyBorder="1" applyAlignment="1">
      <alignment horizontal="center" vertical="center"/>
    </xf>
    <xf numFmtId="0" fontId="33" fillId="0" borderId="94" xfId="0" applyFont="1" applyBorder="1" applyAlignment="1">
      <alignment horizontal="center" vertical="center" wrapText="1"/>
    </xf>
    <xf numFmtId="0" fontId="70" fillId="0" borderId="65" xfId="0" applyFont="1" applyBorder="1" applyAlignment="1">
      <alignment horizontal="left" vertical="center" wrapText="1"/>
    </xf>
    <xf numFmtId="0" fontId="33" fillId="0" borderId="66" xfId="0" applyFont="1" applyBorder="1" applyAlignment="1">
      <alignment horizontal="left" vertical="center"/>
    </xf>
    <xf numFmtId="0" fontId="33" fillId="0" borderId="67" xfId="0" applyFont="1" applyBorder="1" applyAlignment="1">
      <alignment horizontal="left" vertical="center"/>
    </xf>
    <xf numFmtId="0" fontId="33" fillId="0" borderId="111" xfId="0" applyFont="1" applyBorder="1" applyAlignment="1">
      <alignment horizontal="center" vertical="center"/>
    </xf>
    <xf numFmtId="0" fontId="33" fillId="0" borderId="113" xfId="0" applyFont="1" applyBorder="1" applyAlignment="1">
      <alignment horizontal="center" vertical="center"/>
    </xf>
    <xf numFmtId="0" fontId="33" fillId="0" borderId="44" xfId="0" applyFont="1" applyBorder="1" applyAlignment="1">
      <alignment horizontal="left" vertical="center"/>
    </xf>
    <xf numFmtId="0" fontId="33" fillId="0" borderId="46" xfId="0" applyFont="1" applyBorder="1" applyAlignment="1">
      <alignment horizontal="left" vertical="center"/>
    </xf>
    <xf numFmtId="0" fontId="33" fillId="0" borderId="115" xfId="0" applyFont="1" applyBorder="1" applyAlignment="1">
      <alignment horizontal="left" vertical="center"/>
    </xf>
    <xf numFmtId="0" fontId="33" fillId="0" borderId="117" xfId="0" applyFont="1" applyBorder="1" applyAlignment="1">
      <alignment horizontal="left" vertical="center"/>
    </xf>
    <xf numFmtId="38" fontId="45" fillId="3" borderId="115" xfId="1" applyFont="1" applyFill="1" applyBorder="1" applyAlignment="1" applyProtection="1">
      <alignment horizontal="center" vertical="center"/>
      <protection locked="0"/>
    </xf>
    <xf numFmtId="38" fontId="45" fillId="3" borderId="116" xfId="1" applyFont="1" applyFill="1" applyBorder="1" applyAlignment="1" applyProtection="1">
      <alignment horizontal="center" vertical="center"/>
      <protection locked="0"/>
    </xf>
    <xf numFmtId="0" fontId="33" fillId="0" borderId="57" xfId="0" applyFont="1" applyBorder="1" applyAlignment="1">
      <alignment horizontal="left" vertical="center"/>
    </xf>
    <xf numFmtId="0" fontId="33" fillId="0" borderId="58" xfId="0" applyFont="1" applyBorder="1" applyAlignment="1">
      <alignment horizontal="left" vertical="center"/>
    </xf>
    <xf numFmtId="178" fontId="45" fillId="3" borderId="57" xfId="4" applyNumberFormat="1" applyFont="1" applyFill="1" applyBorder="1" applyAlignment="1" applyProtection="1">
      <alignment horizontal="center" vertical="center"/>
      <protection locked="0"/>
    </xf>
    <xf numFmtId="178" fontId="45" fillId="3" borderId="30" xfId="4" applyNumberFormat="1" applyFont="1" applyFill="1" applyBorder="1" applyAlignment="1" applyProtection="1">
      <alignment horizontal="center" vertical="center"/>
      <protection locked="0"/>
    </xf>
    <xf numFmtId="0" fontId="33" fillId="0" borderId="110" xfId="0" applyFont="1" applyBorder="1" applyAlignment="1">
      <alignment horizontal="center" vertical="center" wrapText="1"/>
    </xf>
    <xf numFmtId="0" fontId="33" fillId="0" borderId="114" xfId="0" applyFont="1" applyBorder="1" applyAlignment="1">
      <alignment horizontal="center" vertical="center"/>
    </xf>
    <xf numFmtId="0" fontId="33" fillId="0" borderId="110" xfId="0" applyFont="1" applyBorder="1" applyAlignment="1">
      <alignment horizontal="left" vertical="center" wrapText="1"/>
    </xf>
    <xf numFmtId="0" fontId="33" fillId="0" borderId="114" xfId="0" applyFont="1" applyBorder="1" applyAlignment="1">
      <alignment horizontal="left" vertical="center" wrapText="1"/>
    </xf>
    <xf numFmtId="38" fontId="45" fillId="3" borderId="112" xfId="1" applyFont="1" applyFill="1" applyBorder="1" applyAlignment="1" applyProtection="1">
      <alignment horizontal="center" vertical="center"/>
      <protection locked="0"/>
    </xf>
    <xf numFmtId="0" fontId="33" fillId="0" borderId="61" xfId="0" applyFont="1" applyBorder="1" applyAlignment="1">
      <alignment horizontal="left" vertical="center" wrapText="1"/>
    </xf>
    <xf numFmtId="0" fontId="33" fillId="0" borderId="63" xfId="0" applyFont="1" applyBorder="1" applyAlignment="1">
      <alignment horizontal="left" vertical="center" wrapText="1"/>
    </xf>
    <xf numFmtId="178" fontId="45" fillId="3" borderId="61" xfId="4" applyNumberFormat="1" applyFont="1" applyFill="1" applyBorder="1" applyAlignment="1" applyProtection="1">
      <alignment horizontal="center" vertical="center"/>
      <protection locked="0"/>
    </xf>
    <xf numFmtId="178" fontId="45" fillId="3" borderId="62" xfId="4" applyNumberFormat="1" applyFont="1" applyFill="1" applyBorder="1" applyAlignment="1" applyProtection="1">
      <alignment horizontal="center" vertical="center"/>
      <protection locked="0"/>
    </xf>
    <xf numFmtId="0" fontId="33" fillId="0" borderId="110" xfId="0" applyFont="1" applyBorder="1" applyAlignment="1">
      <alignment horizontal="left" vertical="center"/>
    </xf>
    <xf numFmtId="0" fontId="33" fillId="0" borderId="114" xfId="0" applyFont="1" applyBorder="1" applyAlignment="1">
      <alignment horizontal="left" vertical="center"/>
    </xf>
    <xf numFmtId="38" fontId="45" fillId="3" borderId="111" xfId="1" applyFont="1" applyFill="1" applyBorder="1" applyAlignment="1" applyProtection="1">
      <alignment horizontal="center" vertical="center"/>
      <protection locked="0"/>
    </xf>
    <xf numFmtId="0" fontId="32" fillId="0" borderId="0" xfId="0" applyFont="1" applyAlignment="1">
      <alignment horizontal="left" vertical="center" wrapText="1"/>
    </xf>
    <xf numFmtId="0" fontId="62" fillId="0" borderId="0" xfId="0" applyFont="1" applyAlignment="1">
      <alignment horizontal="left" vertical="center" wrapText="1"/>
    </xf>
    <xf numFmtId="0" fontId="68" fillId="4" borderId="30" xfId="0" applyFont="1" applyFill="1" applyBorder="1" applyAlignment="1">
      <alignment horizontal="left" vertical="center"/>
    </xf>
    <xf numFmtId="49" fontId="33" fillId="2" borderId="125" xfId="0" applyNumberFormat="1" applyFont="1" applyFill="1" applyBorder="1" applyAlignment="1">
      <alignment horizontal="center" vertical="center"/>
    </xf>
    <xf numFmtId="38" fontId="45" fillId="3" borderId="17" xfId="1" applyFont="1" applyFill="1" applyBorder="1" applyAlignment="1" applyProtection="1">
      <alignment horizontal="center" vertical="center"/>
      <protection locked="0"/>
    </xf>
    <xf numFmtId="178" fontId="33" fillId="2" borderId="130" xfId="0" applyNumberFormat="1" applyFont="1" applyFill="1" applyBorder="1" applyAlignment="1">
      <alignment horizontal="center" vertical="center"/>
    </xf>
    <xf numFmtId="178" fontId="33" fillId="2" borderId="17" xfId="0" applyNumberFormat="1" applyFont="1" applyFill="1" applyBorder="1" applyAlignment="1">
      <alignment horizontal="center" vertical="center"/>
    </xf>
    <xf numFmtId="49" fontId="33" fillId="2" borderId="131" xfId="0" applyNumberFormat="1" applyFont="1" applyFill="1" applyBorder="1" applyAlignment="1">
      <alignment horizontal="center" vertical="center"/>
    </xf>
    <xf numFmtId="0" fontId="33" fillId="2" borderId="128" xfId="0" applyFont="1" applyFill="1" applyBorder="1" applyAlignment="1">
      <alignment horizontal="left" vertical="center"/>
    </xf>
    <xf numFmtId="0" fontId="33" fillId="2" borderId="132" xfId="0" applyFont="1" applyFill="1" applyBorder="1" applyAlignment="1">
      <alignment horizontal="left" vertical="center"/>
    </xf>
    <xf numFmtId="0" fontId="33" fillId="2" borderId="17" xfId="0" applyFont="1" applyFill="1" applyBorder="1" applyAlignment="1">
      <alignment horizontal="left" vertical="center" wrapText="1"/>
    </xf>
    <xf numFmtId="0" fontId="33" fillId="3" borderId="17" xfId="0" applyFont="1" applyFill="1" applyBorder="1" applyAlignment="1" applyProtection="1">
      <alignment horizontal="left" vertical="center" wrapText="1"/>
      <protection locked="0"/>
    </xf>
    <xf numFmtId="0" fontId="33" fillId="3" borderId="133" xfId="0" applyFont="1" applyFill="1" applyBorder="1" applyAlignment="1" applyProtection="1">
      <alignment horizontal="left" vertical="center" wrapText="1"/>
      <protection locked="0"/>
    </xf>
    <xf numFmtId="0" fontId="34" fillId="4" borderId="123" xfId="0" applyFont="1" applyFill="1" applyBorder="1" applyAlignment="1">
      <alignment horizontal="center" vertical="center"/>
    </xf>
    <xf numFmtId="49" fontId="33" fillId="0" borderId="125" xfId="0" applyNumberFormat="1" applyFont="1" applyBorder="1" applyAlignment="1">
      <alignment horizontal="center" vertical="center"/>
    </xf>
    <xf numFmtId="49" fontId="54" fillId="2" borderId="138" xfId="0" applyNumberFormat="1" applyFont="1" applyFill="1" applyBorder="1" applyAlignment="1">
      <alignment horizontal="center" vertical="center"/>
    </xf>
    <xf numFmtId="49" fontId="54" fillId="2" borderId="140" xfId="0" applyNumberFormat="1" applyFont="1" applyFill="1" applyBorder="1" applyAlignment="1">
      <alignment horizontal="center" vertical="center"/>
    </xf>
    <xf numFmtId="49" fontId="48" fillId="2" borderId="0" xfId="0" applyNumberFormat="1" applyFont="1" applyFill="1" applyAlignment="1">
      <alignment horizontal="right" vertical="center"/>
    </xf>
    <xf numFmtId="49" fontId="33" fillId="2" borderId="135" xfId="0" applyNumberFormat="1" applyFont="1" applyFill="1" applyBorder="1" applyAlignment="1">
      <alignment horizontal="center" vertical="center"/>
    </xf>
    <xf numFmtId="49" fontId="33" fillId="2" borderId="136" xfId="0" applyNumberFormat="1" applyFont="1" applyFill="1" applyBorder="1" applyAlignment="1">
      <alignment horizontal="center" vertical="center"/>
    </xf>
    <xf numFmtId="49" fontId="33" fillId="2" borderId="137" xfId="0" applyNumberFormat="1" applyFont="1" applyFill="1" applyBorder="1" applyAlignment="1">
      <alignment horizontal="center" vertical="center"/>
    </xf>
    <xf numFmtId="49" fontId="33" fillId="2" borderId="139" xfId="0" applyNumberFormat="1" applyFont="1" applyFill="1" applyBorder="1" applyAlignment="1">
      <alignment horizontal="center" vertical="center"/>
    </xf>
    <xf numFmtId="38" fontId="45" fillId="3" borderId="130" xfId="1" applyFont="1" applyFill="1" applyBorder="1" applyAlignment="1" applyProtection="1">
      <alignment horizontal="center" vertical="center"/>
      <protection locked="0"/>
    </xf>
    <xf numFmtId="0" fontId="4" fillId="3" borderId="0" xfId="0" applyFont="1" applyFill="1" applyAlignment="1" applyProtection="1">
      <alignment horizontal="left" vertical="center"/>
      <protection locked="0"/>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81" fillId="2" borderId="0" xfId="0" applyFont="1" applyFill="1" applyAlignment="1">
      <alignment horizontal="left" vertical="center"/>
    </xf>
    <xf numFmtId="0" fontId="4" fillId="3" borderId="14" xfId="0" applyFont="1" applyFill="1" applyBorder="1" applyAlignment="1" applyProtection="1">
      <alignment horizontal="center" vertical="center"/>
      <protection locked="0"/>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13" fillId="0" borderId="1" xfId="0" applyFont="1" applyBorder="1" applyAlignment="1">
      <alignment horizontal="left" vertical="center"/>
    </xf>
    <xf numFmtId="0" fontId="4" fillId="3" borderId="5"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4" fillId="3" borderId="13"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49" fontId="4" fillId="0" borderId="8"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9" xfId="0" applyNumberFormat="1" applyFont="1" applyBorder="1" applyAlignment="1">
      <alignment horizontal="left" vertical="center"/>
    </xf>
    <xf numFmtId="0" fontId="22" fillId="0" borderId="8" xfId="0" applyFont="1" applyBorder="1" applyAlignment="1">
      <alignment horizontal="left" vertical="center"/>
    </xf>
    <xf numFmtId="0" fontId="22" fillId="0" borderId="0" xfId="0" applyFont="1" applyAlignment="1">
      <alignment horizontal="left" vertical="center"/>
    </xf>
    <xf numFmtId="0" fontId="22" fillId="0" borderId="9" xfId="0" applyFont="1" applyBorder="1" applyAlignment="1">
      <alignment horizontal="left" vertical="center"/>
    </xf>
    <xf numFmtId="0" fontId="22" fillId="0" borderId="13" xfId="0" applyFont="1" applyBorder="1" applyAlignment="1">
      <alignment horizontal="left" vertical="top"/>
    </xf>
    <xf numFmtId="0" fontId="22" fillId="0" borderId="14" xfId="0" applyFont="1" applyBorder="1" applyAlignment="1">
      <alignment horizontal="left" vertical="top"/>
    </xf>
    <xf numFmtId="0" fontId="22" fillId="0" borderId="15" xfId="0" applyFont="1" applyBorder="1" applyAlignment="1">
      <alignment horizontal="left" vertical="top"/>
    </xf>
    <xf numFmtId="0" fontId="82" fillId="2" borderId="0" xfId="0" applyFont="1" applyFill="1" applyAlignment="1">
      <alignment horizontal="left" vertical="center"/>
    </xf>
    <xf numFmtId="0" fontId="4" fillId="0" borderId="0" xfId="0" applyFont="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21" fillId="0" borderId="8" xfId="0" applyFont="1" applyBorder="1" applyAlignment="1">
      <alignment horizontal="left" vertical="center"/>
    </xf>
    <xf numFmtId="0" fontId="21" fillId="0" borderId="0" xfId="0" applyFont="1" applyAlignment="1">
      <alignment horizontal="left" vertical="center"/>
    </xf>
    <xf numFmtId="0" fontId="21" fillId="0" borderId="9" xfId="0" applyFont="1" applyBorder="1" applyAlignment="1">
      <alignment horizontal="left" vertical="center"/>
    </xf>
    <xf numFmtId="0" fontId="33" fillId="3" borderId="11" xfId="0" applyFont="1" applyFill="1" applyBorder="1" applyAlignment="1">
      <alignment horizontal="left" vertical="center"/>
    </xf>
    <xf numFmtId="0" fontId="62" fillId="0" borderId="0" xfId="0" applyFont="1" applyAlignment="1">
      <alignment horizontal="right" vertical="top" wrapText="1"/>
    </xf>
    <xf numFmtId="0" fontId="33" fillId="0" borderId="75" xfId="0" applyFont="1" applyBorder="1" applyAlignment="1">
      <alignment horizontal="center" vertical="center"/>
    </xf>
    <xf numFmtId="0" fontId="33" fillId="0" borderId="57" xfId="0" applyFont="1" applyBorder="1" applyAlignment="1">
      <alignment horizontal="center" vertical="center"/>
    </xf>
    <xf numFmtId="0" fontId="33" fillId="2" borderId="24" xfId="0" applyFont="1" applyFill="1" applyBorder="1" applyAlignment="1">
      <alignment horizontal="left" vertical="center" wrapText="1"/>
    </xf>
    <xf numFmtId="0" fontId="33" fillId="2" borderId="155"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158" xfId="0" applyFont="1" applyFill="1" applyBorder="1" applyAlignment="1">
      <alignment horizontal="left" vertical="center" wrapText="1"/>
    </xf>
    <xf numFmtId="0" fontId="36" fillId="0" borderId="156" xfId="0" applyFont="1" applyBorder="1" applyAlignment="1">
      <alignment horizontal="left" vertical="center"/>
    </xf>
    <xf numFmtId="0" fontId="36" fillId="0" borderId="159" xfId="0" applyFont="1" applyBorder="1" applyAlignment="1">
      <alignment horizontal="left" vertical="center"/>
    </xf>
    <xf numFmtId="0" fontId="36" fillId="0" borderId="160" xfId="0" applyFont="1" applyBorder="1" applyAlignment="1">
      <alignment horizontal="left" vertical="center"/>
    </xf>
    <xf numFmtId="0" fontId="33" fillId="2" borderId="23" xfId="0" applyFont="1" applyFill="1" applyBorder="1" applyAlignment="1">
      <alignment horizontal="left" vertical="center" wrapText="1"/>
    </xf>
    <xf numFmtId="0" fontId="33" fillId="3" borderId="30" xfId="0" applyFont="1" applyFill="1" applyBorder="1" applyAlignment="1" applyProtection="1">
      <alignment horizontal="left" vertical="center" wrapText="1"/>
      <protection locked="0"/>
    </xf>
    <xf numFmtId="0" fontId="33" fillId="3" borderId="162" xfId="0" applyFont="1" applyFill="1" applyBorder="1" applyAlignment="1" applyProtection="1">
      <alignment horizontal="left" vertical="center" wrapText="1"/>
      <protection locked="0"/>
    </xf>
    <xf numFmtId="0" fontId="45" fillId="3" borderId="151" xfId="1" applyNumberFormat="1" applyFont="1" applyFill="1" applyBorder="1" applyAlignment="1" applyProtection="1">
      <alignment horizontal="left" vertical="center"/>
      <protection locked="0"/>
    </xf>
    <xf numFmtId="0" fontId="45" fillId="3" borderId="17" xfId="1" applyNumberFormat="1" applyFont="1" applyFill="1" applyBorder="1" applyAlignment="1" applyProtection="1">
      <alignment horizontal="left" vertical="center"/>
      <protection locked="0"/>
    </xf>
    <xf numFmtId="0" fontId="45" fillId="3" borderId="152" xfId="1" applyNumberFormat="1" applyFont="1" applyFill="1" applyBorder="1" applyAlignment="1" applyProtection="1">
      <alignment horizontal="left" vertical="center"/>
      <protection locked="0"/>
    </xf>
    <xf numFmtId="0" fontId="62" fillId="0" borderId="0" xfId="0" applyFont="1" applyAlignment="1">
      <alignment horizontal="right" vertical="center" wrapText="1"/>
    </xf>
    <xf numFmtId="49" fontId="33" fillId="0" borderId="147" xfId="0" applyNumberFormat="1" applyFont="1" applyBorder="1" applyAlignment="1">
      <alignment horizontal="left" vertical="center" wrapText="1"/>
    </xf>
    <xf numFmtId="49" fontId="33" fillId="0" borderId="148" xfId="0" applyNumberFormat="1" applyFont="1" applyBorder="1" applyAlignment="1">
      <alignment horizontal="left" vertical="center" wrapText="1"/>
    </xf>
    <xf numFmtId="49" fontId="33" fillId="0" borderId="149" xfId="0" applyNumberFormat="1" applyFont="1" applyBorder="1" applyAlignment="1">
      <alignment horizontal="left" vertical="center" wrapText="1"/>
    </xf>
    <xf numFmtId="0" fontId="93" fillId="3" borderId="1" xfId="0" applyFont="1" applyFill="1" applyBorder="1" applyAlignment="1" applyProtection="1">
      <alignment horizontal="left" vertical="center"/>
      <protection locked="0"/>
    </xf>
    <xf numFmtId="0" fontId="93" fillId="3" borderId="173" xfId="0" applyFont="1" applyFill="1" applyBorder="1" applyAlignment="1" applyProtection="1">
      <alignment horizontal="left" vertical="center"/>
      <protection locked="0"/>
    </xf>
    <xf numFmtId="0" fontId="93" fillId="11" borderId="98" xfId="0" applyFont="1" applyFill="1" applyBorder="1" applyAlignment="1">
      <alignment horizontal="center" vertical="center"/>
    </xf>
    <xf numFmtId="0" fontId="93" fillId="11" borderId="168" xfId="0" applyFont="1" applyFill="1" applyBorder="1" applyAlignment="1">
      <alignment horizontal="center" vertical="center"/>
    </xf>
    <xf numFmtId="0" fontId="93" fillId="11" borderId="169" xfId="0" applyFont="1" applyFill="1" applyBorder="1" applyAlignment="1">
      <alignment horizontal="center" vertical="center"/>
    </xf>
    <xf numFmtId="0" fontId="93" fillId="11" borderId="172" xfId="0" applyFont="1" applyFill="1" applyBorder="1" applyAlignment="1">
      <alignment horizontal="center" vertical="center"/>
    </xf>
    <xf numFmtId="0" fontId="93" fillId="11" borderId="3" xfId="0" applyFont="1" applyFill="1" applyBorder="1" applyAlignment="1">
      <alignment horizontal="center" vertical="center"/>
    </xf>
    <xf numFmtId="55" fontId="93" fillId="0" borderId="1" xfId="0" applyNumberFormat="1" applyFont="1" applyBorder="1" applyAlignment="1">
      <alignment horizontal="center" vertical="center"/>
    </xf>
    <xf numFmtId="0" fontId="93" fillId="0" borderId="2" xfId="0" applyFont="1" applyBorder="1" applyAlignment="1">
      <alignment horizontal="center" vertical="center"/>
    </xf>
    <xf numFmtId="0" fontId="93" fillId="0" borderId="173" xfId="0" applyFont="1" applyBorder="1" applyAlignment="1">
      <alignment horizontal="center" vertical="center"/>
    </xf>
    <xf numFmtId="0" fontId="93" fillId="0" borderId="183" xfId="0" applyFont="1" applyBorder="1" applyAlignment="1">
      <alignment horizontal="right" vertical="center"/>
    </xf>
    <xf numFmtId="0" fontId="93" fillId="0" borderId="184" xfId="0" applyFont="1" applyBorder="1" applyAlignment="1">
      <alignment horizontal="right" vertical="center"/>
    </xf>
    <xf numFmtId="0" fontId="93" fillId="11" borderId="185" xfId="0" applyFont="1" applyFill="1" applyBorder="1" applyAlignment="1">
      <alignment horizontal="right" vertical="center" wrapText="1"/>
    </xf>
    <xf numFmtId="0" fontId="93" fillId="11" borderId="186" xfId="0" applyFont="1" applyFill="1" applyBorder="1" applyAlignment="1">
      <alignment horizontal="right" vertical="center"/>
    </xf>
    <xf numFmtId="0" fontId="93" fillId="11" borderId="187" xfId="0" applyFont="1" applyFill="1" applyBorder="1" applyAlignment="1">
      <alignment horizontal="right" vertical="center"/>
    </xf>
    <xf numFmtId="0" fontId="114" fillId="0" borderId="189" xfId="0" applyFont="1" applyBorder="1" applyAlignment="1">
      <alignment horizontal="right" vertical="center" wrapText="1"/>
    </xf>
    <xf numFmtId="0" fontId="114" fillId="0" borderId="190" xfId="0" applyFont="1" applyBorder="1" applyAlignment="1">
      <alignment horizontal="right" vertical="center"/>
    </xf>
    <xf numFmtId="0" fontId="114" fillId="0" borderId="191" xfId="0" applyFont="1" applyBorder="1" applyAlignment="1">
      <alignment horizontal="right" vertical="center"/>
    </xf>
    <xf numFmtId="0" fontId="114" fillId="0" borderId="192" xfId="0" applyFont="1" applyBorder="1" applyAlignment="1">
      <alignment horizontal="right" vertical="center"/>
    </xf>
    <xf numFmtId="183" fontId="93" fillId="0" borderId="193" xfId="4" applyNumberFormat="1" applyFont="1" applyBorder="1" applyAlignment="1" applyProtection="1">
      <alignment horizontal="right" vertical="center"/>
    </xf>
    <xf numFmtId="183" fontId="93" fillId="0" borderId="194" xfId="4" applyNumberFormat="1" applyFont="1" applyBorder="1" applyAlignment="1" applyProtection="1">
      <alignment horizontal="right" vertical="center"/>
    </xf>
    <xf numFmtId="0" fontId="93" fillId="0" borderId="98" xfId="0" applyFont="1" applyBorder="1" applyAlignment="1">
      <alignment horizontal="center" vertical="center"/>
    </xf>
    <xf numFmtId="0" fontId="93" fillId="0" borderId="168" xfId="0" applyFont="1" applyBorder="1" applyAlignment="1">
      <alignment horizontal="center" vertical="center"/>
    </xf>
    <xf numFmtId="0" fontId="93" fillId="0" borderId="169" xfId="0" applyFont="1" applyBorder="1" applyAlignment="1">
      <alignment horizontal="center" vertical="center"/>
    </xf>
    <xf numFmtId="0" fontId="93" fillId="3" borderId="5" xfId="0" applyFont="1" applyFill="1" applyBorder="1" applyAlignment="1" applyProtection="1">
      <alignment horizontal="left" vertical="center"/>
      <protection locked="0"/>
    </xf>
    <xf numFmtId="0" fontId="93" fillId="3" borderId="175" xfId="0" applyFont="1" applyFill="1" applyBorder="1" applyAlignment="1" applyProtection="1">
      <alignment horizontal="left" vertical="center"/>
      <protection locked="0"/>
    </xf>
    <xf numFmtId="0" fontId="93" fillId="11" borderId="98" xfId="0" applyFont="1" applyFill="1" applyBorder="1" applyAlignment="1">
      <alignment horizontal="center"/>
    </xf>
    <xf numFmtId="0" fontId="93" fillId="11" borderId="170" xfId="0" applyFont="1" applyFill="1" applyBorder="1" applyAlignment="1">
      <alignment horizontal="center"/>
    </xf>
    <xf numFmtId="0" fontId="93" fillId="11" borderId="168" xfId="0" applyFont="1" applyFill="1" applyBorder="1" applyAlignment="1">
      <alignment horizontal="center"/>
    </xf>
    <xf numFmtId="0" fontId="93" fillId="11" borderId="169" xfId="0" applyFont="1" applyFill="1" applyBorder="1" applyAlignment="1">
      <alignment horizontal="center"/>
    </xf>
    <xf numFmtId="0" fontId="93" fillId="11" borderId="4" xfId="0" applyFont="1" applyFill="1" applyBorder="1" applyAlignment="1">
      <alignment horizontal="center"/>
    </xf>
    <xf numFmtId="0" fontId="93" fillId="11" borderId="171" xfId="0" applyFont="1" applyFill="1" applyBorder="1" applyAlignment="1">
      <alignment horizontal="center"/>
    </xf>
    <xf numFmtId="0" fontId="34" fillId="4" borderId="59" xfId="0" applyFont="1" applyFill="1" applyBorder="1" applyAlignment="1">
      <alignment horizontal="center" vertical="center"/>
    </xf>
    <xf numFmtId="0" fontId="34" fillId="4" borderId="61" xfId="0" applyFont="1" applyFill="1" applyBorder="1" applyAlignment="1">
      <alignment horizontal="center" vertical="center"/>
    </xf>
    <xf numFmtId="0" fontId="34" fillId="4" borderId="63" xfId="0" applyFont="1" applyFill="1" applyBorder="1" applyAlignment="1">
      <alignment horizontal="center" vertical="center"/>
    </xf>
    <xf numFmtId="0" fontId="48" fillId="0" borderId="0" xfId="0" applyFont="1" applyAlignment="1">
      <alignment horizontal="right" vertical="top"/>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2" applyFont="1" applyBorder="1">
      <alignment vertical="center"/>
    </xf>
    <xf numFmtId="0" fontId="4" fillId="0" borderId="2" xfId="2" applyFont="1" applyBorder="1">
      <alignment vertical="center"/>
    </xf>
    <xf numFmtId="0" fontId="4" fillId="0" borderId="3" xfId="2" applyFont="1" applyBorder="1">
      <alignment vertical="center"/>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49" fontId="13" fillId="3" borderId="1" xfId="0" applyNumberFormat="1" applyFont="1" applyFill="1" applyBorder="1" applyAlignment="1">
      <alignment horizontal="left" vertical="center"/>
    </xf>
    <xf numFmtId="177" fontId="4" fillId="3" borderId="1" xfId="0" applyNumberFormat="1" applyFont="1" applyFill="1" applyBorder="1" applyAlignment="1">
      <alignment horizontal="left" vertical="center"/>
    </xf>
    <xf numFmtId="177" fontId="4" fillId="3" borderId="2" xfId="0" applyNumberFormat="1" applyFont="1" applyFill="1" applyBorder="1" applyAlignment="1">
      <alignment horizontal="left" vertical="center"/>
    </xf>
    <xf numFmtId="177" fontId="4" fillId="3" borderId="3" xfId="0" applyNumberFormat="1" applyFont="1" applyFill="1" applyBorder="1" applyAlignment="1">
      <alignment horizontal="left" vertical="center"/>
    </xf>
    <xf numFmtId="38" fontId="13" fillId="0" borderId="0" xfId="1" applyFont="1" applyFill="1" applyBorder="1" applyAlignment="1" applyProtection="1">
      <alignment vertical="center" shrinkToFit="1"/>
    </xf>
    <xf numFmtId="38" fontId="13" fillId="0" borderId="0" xfId="1" applyFont="1" applyFill="1" applyBorder="1" applyAlignment="1" applyProtection="1">
      <alignment horizontal="center" vertical="center" wrapText="1" shrinkToFit="1"/>
    </xf>
    <xf numFmtId="38" fontId="13" fillId="0" borderId="0" xfId="1" applyFont="1" applyFill="1" applyBorder="1" applyAlignment="1" applyProtection="1">
      <alignment vertical="center" wrapText="1" shrinkToFit="1"/>
    </xf>
    <xf numFmtId="0" fontId="4" fillId="0" borderId="0" xfId="2" applyFont="1" applyAlignment="1">
      <alignment horizontal="left"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0" xfId="2" applyFont="1" applyAlignment="1">
      <alignment horizontal="center" vertical="center"/>
    </xf>
    <xf numFmtId="38" fontId="7" fillId="3" borderId="0" xfId="2" applyNumberFormat="1" applyFont="1" applyFill="1" applyAlignment="1">
      <alignment horizontal="center" vertical="center"/>
    </xf>
    <xf numFmtId="49" fontId="4" fillId="0" borderId="0" xfId="0" applyNumberFormat="1" applyFont="1" applyAlignment="1">
      <alignment horizontal="left" vertical="center" wrapText="1" shrinkToFit="1"/>
    </xf>
    <xf numFmtId="0" fontId="4" fillId="3" borderId="0" xfId="0" applyFont="1" applyFill="1" applyAlignment="1">
      <alignment horizontal="left" vertical="center" wrapText="1" shrinkToFit="1"/>
    </xf>
    <xf numFmtId="0" fontId="13" fillId="3" borderId="0" xfId="0" applyFont="1" applyFill="1" applyAlignment="1">
      <alignment horizontal="left" vertical="center" wrapText="1"/>
    </xf>
    <xf numFmtId="0" fontId="4" fillId="0" borderId="0" xfId="0" applyFont="1" applyAlignment="1">
      <alignment horizontal="left" vertical="center" wrapText="1"/>
    </xf>
    <xf numFmtId="49" fontId="13" fillId="3" borderId="0" xfId="0" applyNumberFormat="1" applyFont="1" applyFill="1" applyAlignment="1">
      <alignment horizontal="left" vertical="center" shrinkToFit="1"/>
    </xf>
    <xf numFmtId="0" fontId="13" fillId="3" borderId="0" xfId="0" applyFont="1" applyFill="1" applyAlignment="1">
      <alignment horizontal="left" vertical="center" shrinkToFit="1"/>
    </xf>
    <xf numFmtId="0" fontId="13" fillId="3" borderId="0" xfId="0" applyFont="1" applyFill="1" applyAlignment="1">
      <alignment horizontal="center" vertical="center"/>
    </xf>
    <xf numFmtId="49" fontId="13" fillId="3" borderId="0" xfId="0" applyNumberFormat="1" applyFont="1" applyFill="1" applyAlignment="1">
      <alignment horizontal="left" vertical="center"/>
    </xf>
    <xf numFmtId="0" fontId="13" fillId="3" borderId="0" xfId="0" applyFont="1" applyFill="1" applyAlignment="1">
      <alignment horizontal="left" vertical="center"/>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3" borderId="8"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29" xfId="0" applyFont="1" applyFill="1" applyBorder="1" applyAlignment="1">
      <alignment horizontal="lef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14" fontId="4" fillId="3" borderId="222" xfId="2" applyNumberFormat="1" applyFont="1" applyFill="1" applyBorder="1" applyAlignment="1">
      <alignment horizontal="left" vertical="center"/>
    </xf>
    <xf numFmtId="14" fontId="4" fillId="3" borderId="223" xfId="2" applyNumberFormat="1" applyFont="1" applyFill="1" applyBorder="1" applyAlignment="1">
      <alignment horizontal="left" vertical="center"/>
    </xf>
    <xf numFmtId="0" fontId="4" fillId="3" borderId="221" xfId="2" applyFont="1" applyFill="1" applyBorder="1" applyAlignment="1">
      <alignment horizontal="left" vertical="center"/>
    </xf>
    <xf numFmtId="0" fontId="4" fillId="3" borderId="6" xfId="2" applyFont="1" applyFill="1" applyBorder="1" applyAlignment="1">
      <alignment horizontal="left" vertical="center"/>
    </xf>
    <xf numFmtId="0" fontId="4" fillId="3" borderId="7" xfId="2" applyFont="1" applyFill="1" applyBorder="1" applyAlignment="1">
      <alignment horizontal="left" vertical="center"/>
    </xf>
    <xf numFmtId="0" fontId="4" fillId="3" borderId="220" xfId="2" applyFont="1" applyFill="1" applyBorder="1" applyAlignment="1">
      <alignment horizontal="left" vertical="center"/>
    </xf>
    <xf numFmtId="0" fontId="4" fillId="3" borderId="17" xfId="2" applyFont="1" applyFill="1" applyBorder="1" applyAlignment="1">
      <alignment horizontal="left" vertical="center"/>
    </xf>
    <xf numFmtId="0" fontId="4" fillId="3" borderId="18" xfId="2" applyFont="1" applyFill="1" applyBorder="1" applyAlignment="1">
      <alignment horizontal="left" vertical="center"/>
    </xf>
    <xf numFmtId="0" fontId="4" fillId="3" borderId="219" xfId="2" applyFont="1" applyFill="1" applyBorder="1" applyAlignment="1">
      <alignment horizontal="left" vertical="center"/>
    </xf>
    <xf numFmtId="0" fontId="4" fillId="3" borderId="14" xfId="2" applyFont="1" applyFill="1" applyBorder="1" applyAlignment="1">
      <alignment horizontal="left" vertical="center"/>
    </xf>
    <xf numFmtId="0" fontId="4" fillId="3" borderId="15" xfId="2" applyFont="1" applyFill="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4" fillId="0" borderId="5" xfId="0" applyFont="1" applyBorder="1" applyAlignment="1">
      <alignment horizontal="center" vertical="center"/>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0" borderId="8" xfId="0"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9" xfId="0" applyNumberFormat="1" applyFont="1" applyBorder="1" applyAlignment="1">
      <alignment horizontal="center" vertical="center" wrapText="1"/>
    </xf>
    <xf numFmtId="0" fontId="4" fillId="0" borderId="224" xfId="0" applyFont="1" applyBorder="1" applyAlignment="1">
      <alignment horizontal="center" vertical="center"/>
    </xf>
    <xf numFmtId="14" fontId="4" fillId="3" borderId="166" xfId="2" applyNumberFormat="1" applyFont="1" applyFill="1" applyBorder="1" applyAlignment="1">
      <alignment horizontal="left" vertical="center"/>
    </xf>
    <xf numFmtId="14" fontId="4" fillId="3" borderId="167" xfId="2" applyNumberFormat="1" applyFont="1" applyFill="1" applyBorder="1" applyAlignment="1">
      <alignment horizontal="left" vertical="center"/>
    </xf>
    <xf numFmtId="14" fontId="4" fillId="3" borderId="217" xfId="2" applyNumberFormat="1" applyFont="1" applyFill="1" applyBorder="1" applyAlignment="1">
      <alignment horizontal="left" vertical="center"/>
    </xf>
    <xf numFmtId="14" fontId="4" fillId="3" borderId="218" xfId="2" applyNumberFormat="1" applyFont="1" applyFill="1" applyBorder="1" applyAlignment="1">
      <alignment horizontal="lef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38" fontId="30" fillId="3" borderId="5" xfId="1" applyFont="1" applyFill="1" applyBorder="1" applyAlignment="1">
      <alignment horizontal="right" vertical="center"/>
    </xf>
    <xf numFmtId="38" fontId="30" fillId="3" borderId="6" xfId="1" applyFont="1" applyFill="1" applyBorder="1" applyAlignment="1">
      <alignment horizontal="right" vertical="center"/>
    </xf>
    <xf numFmtId="38" fontId="30" fillId="3" borderId="7" xfId="1" applyFont="1" applyFill="1" applyBorder="1" applyAlignment="1">
      <alignment horizontal="right" vertical="center"/>
    </xf>
    <xf numFmtId="38" fontId="30" fillId="3" borderId="19" xfId="1" applyFont="1" applyFill="1" applyBorder="1" applyAlignment="1">
      <alignment horizontal="right" vertical="center"/>
    </xf>
    <xf numFmtId="38" fontId="30" fillId="3" borderId="20" xfId="1" applyFont="1" applyFill="1" applyBorder="1" applyAlignment="1">
      <alignment horizontal="right" vertical="center"/>
    </xf>
    <xf numFmtId="38" fontId="30" fillId="3" borderId="21" xfId="1" applyFont="1" applyFill="1" applyBorder="1" applyAlignment="1">
      <alignment horizontal="right" vertical="center"/>
    </xf>
    <xf numFmtId="49" fontId="17" fillId="0" borderId="26" xfId="0" applyNumberFormat="1" applyFont="1" applyBorder="1" applyAlignment="1">
      <alignment horizontal="right" vertical="center" wrapText="1"/>
    </xf>
    <xf numFmtId="49" fontId="17" fillId="0" borderId="27" xfId="0" applyNumberFormat="1" applyFont="1" applyBorder="1" applyAlignment="1">
      <alignment horizontal="right" vertical="center" wrapText="1"/>
    </xf>
    <xf numFmtId="49" fontId="17" fillId="0" borderId="28" xfId="0" applyNumberFormat="1" applyFont="1" applyBorder="1" applyAlignment="1">
      <alignment horizontal="right" vertical="center" wrapText="1"/>
    </xf>
    <xf numFmtId="49" fontId="17" fillId="0" borderId="13" xfId="0" applyNumberFormat="1" applyFont="1" applyBorder="1" applyAlignment="1">
      <alignment horizontal="right" vertical="center" wrapText="1"/>
    </xf>
    <xf numFmtId="49" fontId="17" fillId="0" borderId="14" xfId="0" applyNumberFormat="1" applyFont="1" applyBorder="1" applyAlignment="1">
      <alignment horizontal="right" vertical="center" wrapText="1"/>
    </xf>
    <xf numFmtId="49" fontId="17" fillId="0" borderId="15" xfId="0" applyNumberFormat="1" applyFont="1" applyBorder="1" applyAlignment="1">
      <alignment horizontal="right"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38" fontId="30" fillId="3" borderId="8" xfId="1" applyFont="1" applyFill="1" applyBorder="1" applyAlignment="1">
      <alignment horizontal="right" vertical="center"/>
    </xf>
    <xf numFmtId="38" fontId="30" fillId="3" borderId="0" xfId="1" applyFont="1" applyFill="1" applyAlignment="1">
      <alignment horizontal="right" vertical="center"/>
    </xf>
    <xf numFmtId="38" fontId="30" fillId="3" borderId="9" xfId="1" applyFont="1" applyFill="1" applyBorder="1" applyAlignment="1">
      <alignment horizontal="right" vertical="center"/>
    </xf>
    <xf numFmtId="38" fontId="30" fillId="3" borderId="13" xfId="1" applyFont="1" applyFill="1" applyBorder="1" applyAlignment="1">
      <alignment horizontal="right" vertical="center"/>
    </xf>
    <xf numFmtId="38" fontId="30" fillId="3" borderId="14" xfId="1" applyFont="1" applyFill="1" applyBorder="1" applyAlignment="1">
      <alignment horizontal="right" vertical="center"/>
    </xf>
    <xf numFmtId="38" fontId="30" fillId="3" borderId="15" xfId="1" applyFont="1" applyFill="1" applyBorder="1" applyAlignment="1">
      <alignment horizontal="right"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3" fontId="30" fillId="3" borderId="5" xfId="0" applyNumberFormat="1" applyFont="1" applyFill="1" applyBorder="1" applyAlignment="1">
      <alignment horizontal="right" vertical="center"/>
    </xf>
    <xf numFmtId="0" fontId="30" fillId="3" borderId="6" xfId="0" applyFont="1" applyFill="1" applyBorder="1" applyAlignment="1">
      <alignment horizontal="right" vertical="center"/>
    </xf>
    <xf numFmtId="0" fontId="30" fillId="3" borderId="7" xfId="0" applyFont="1" applyFill="1" applyBorder="1" applyAlignment="1">
      <alignment horizontal="right" vertical="center"/>
    </xf>
    <xf numFmtId="0" fontId="30" fillId="3" borderId="8" xfId="0" applyFont="1" applyFill="1" applyBorder="1" applyAlignment="1">
      <alignment horizontal="right" vertical="center"/>
    </xf>
    <xf numFmtId="0" fontId="30" fillId="3" borderId="0" xfId="0" applyFont="1" applyFill="1" applyAlignment="1">
      <alignment horizontal="right" vertical="center"/>
    </xf>
    <xf numFmtId="0" fontId="30" fillId="3" borderId="9" xfId="0" applyFont="1" applyFill="1" applyBorder="1" applyAlignment="1">
      <alignment horizontal="right" vertical="center"/>
    </xf>
    <xf numFmtId="0" fontId="30" fillId="3" borderId="10" xfId="0" applyFont="1" applyFill="1" applyBorder="1" applyAlignment="1">
      <alignment horizontal="right" vertical="center"/>
    </xf>
    <xf numFmtId="0" fontId="30" fillId="3" borderId="11" xfId="0" applyFont="1" applyFill="1" applyBorder="1" applyAlignment="1">
      <alignment horizontal="right" vertical="center"/>
    </xf>
    <xf numFmtId="0" fontId="30" fillId="3" borderId="12" xfId="0" applyFont="1" applyFill="1" applyBorder="1" applyAlignment="1">
      <alignment horizontal="right" vertical="center"/>
    </xf>
    <xf numFmtId="38" fontId="17" fillId="3" borderId="1" xfId="0" applyNumberFormat="1" applyFont="1" applyFill="1" applyBorder="1" applyAlignment="1">
      <alignment horizontal="center" vertical="center"/>
    </xf>
    <xf numFmtId="38" fontId="17" fillId="3" borderId="3" xfId="0" applyNumberFormat="1" applyFont="1" applyFill="1" applyBorder="1" applyAlignment="1">
      <alignment horizontal="center" vertical="center"/>
    </xf>
    <xf numFmtId="38" fontId="30" fillId="3" borderId="23" xfId="0" applyNumberFormat="1" applyFont="1" applyFill="1" applyBorder="1" applyAlignment="1">
      <alignment horizontal="right" vertical="center"/>
    </xf>
    <xf numFmtId="0" fontId="30" fillId="3" borderId="24" xfId="0" applyFont="1" applyFill="1" applyBorder="1" applyAlignment="1">
      <alignment horizontal="right" vertical="center"/>
    </xf>
    <xf numFmtId="0" fontId="30" fillId="3" borderId="25" xfId="0" applyFont="1" applyFill="1" applyBorder="1" applyAlignment="1">
      <alignment horizontal="right" vertical="center"/>
    </xf>
    <xf numFmtId="0" fontId="30" fillId="3" borderId="13" xfId="0" applyFont="1" applyFill="1" applyBorder="1" applyAlignment="1">
      <alignment horizontal="right" vertical="center"/>
    </xf>
    <xf numFmtId="0" fontId="30" fillId="3" borderId="14" xfId="0" applyFont="1" applyFill="1" applyBorder="1" applyAlignment="1">
      <alignment horizontal="right" vertical="center"/>
    </xf>
    <xf numFmtId="0" fontId="30" fillId="3" borderId="15" xfId="0" applyFont="1" applyFill="1" applyBorder="1" applyAlignment="1">
      <alignment horizontal="right" vertical="center"/>
    </xf>
    <xf numFmtId="38" fontId="4" fillId="3" borderId="1"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22" fillId="0" borderId="13" xfId="0" applyFont="1" applyBorder="1" applyAlignment="1">
      <alignment horizontal="right" vertical="center"/>
    </xf>
    <xf numFmtId="0" fontId="22" fillId="0" borderId="14" xfId="0" applyFont="1" applyBorder="1" applyAlignment="1">
      <alignment horizontal="right" vertical="center"/>
    </xf>
    <xf numFmtId="0" fontId="22" fillId="0" borderId="15" xfId="0" applyFont="1" applyBorder="1" applyAlignment="1">
      <alignment horizontal="right" vertical="center"/>
    </xf>
    <xf numFmtId="38" fontId="7" fillId="3" borderId="1" xfId="0" applyNumberFormat="1" applyFont="1" applyFill="1" applyBorder="1" applyAlignment="1">
      <alignment horizontal="center" vertical="center"/>
    </xf>
    <xf numFmtId="0" fontId="7" fillId="3" borderId="3" xfId="0" applyFont="1" applyFill="1" applyBorder="1" applyAlignment="1">
      <alignment horizontal="center"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38" fontId="24" fillId="3" borderId="22" xfId="0" applyNumberFormat="1" applyFont="1" applyFill="1" applyBorder="1" applyAlignment="1">
      <alignment horizontal="right" vertical="center"/>
    </xf>
    <xf numFmtId="0" fontId="24" fillId="3" borderId="22" xfId="0" applyFont="1" applyFill="1" applyBorder="1" applyAlignment="1">
      <alignment horizontal="right" vertical="center"/>
    </xf>
    <xf numFmtId="0" fontId="13" fillId="3" borderId="6" xfId="0" applyFont="1" applyFill="1" applyBorder="1" applyAlignment="1">
      <alignment horizontal="left" vertical="center"/>
    </xf>
    <xf numFmtId="0" fontId="13" fillId="3" borderId="14" xfId="0" applyFont="1" applyFill="1" applyBorder="1" applyAlignment="1">
      <alignment horizontal="left" vertical="center"/>
    </xf>
    <xf numFmtId="49" fontId="13" fillId="3" borderId="2" xfId="0" applyNumberFormat="1" applyFont="1" applyFill="1" applyBorder="1" applyAlignment="1">
      <alignment horizontal="left" vertical="center"/>
    </xf>
    <xf numFmtId="0" fontId="4" fillId="0" borderId="6" xfId="0" applyFont="1" applyBorder="1" applyAlignment="1">
      <alignment horizontal="left" vertical="center" wrapText="1"/>
    </xf>
    <xf numFmtId="38" fontId="24" fillId="3" borderId="6" xfId="0" applyNumberFormat="1" applyFont="1" applyFill="1" applyBorder="1" applyAlignment="1">
      <alignment horizontal="right" vertical="center"/>
    </xf>
    <xf numFmtId="0" fontId="24" fillId="3" borderId="6" xfId="0" applyFont="1" applyFill="1" applyBorder="1" applyAlignment="1">
      <alignment horizontal="right" vertical="center"/>
    </xf>
    <xf numFmtId="38" fontId="24" fillId="3" borderId="17" xfId="0" applyNumberFormat="1" applyFont="1" applyFill="1" applyBorder="1" applyAlignment="1">
      <alignment horizontal="right" vertical="center"/>
    </xf>
    <xf numFmtId="0" fontId="24" fillId="3" borderId="17" xfId="0" applyFont="1" applyFill="1" applyBorder="1" applyAlignment="1">
      <alignment horizontal="right" vertical="center"/>
    </xf>
    <xf numFmtId="38" fontId="24" fillId="3" borderId="0" xfId="0" applyNumberFormat="1" applyFont="1" applyFill="1" applyAlignment="1">
      <alignment horizontal="right" vertical="center"/>
    </xf>
    <xf numFmtId="0" fontId="24" fillId="3" borderId="0" xfId="0" applyFont="1" applyFill="1" applyAlignment="1">
      <alignment horizontal="right" vertical="center"/>
    </xf>
    <xf numFmtId="0" fontId="22" fillId="3" borderId="4" xfId="0" applyFont="1" applyFill="1" applyBorder="1" applyAlignment="1">
      <alignment horizontal="left" vertical="center"/>
    </xf>
    <xf numFmtId="0" fontId="23" fillId="0" borderId="4" xfId="0" applyFont="1" applyBorder="1" applyAlignment="1">
      <alignment horizontal="center" vertical="center" wrapText="1"/>
    </xf>
    <xf numFmtId="0" fontId="23" fillId="0" borderId="4" xfId="0" applyFont="1" applyBorder="1" applyAlignment="1">
      <alignment horizontal="center" vertical="center"/>
    </xf>
    <xf numFmtId="0" fontId="23" fillId="3" borderId="4" xfId="0" applyFont="1" applyFill="1" applyBorder="1" applyAlignment="1">
      <alignment horizontal="left" vertical="center" wrapText="1"/>
    </xf>
    <xf numFmtId="49" fontId="21" fillId="3" borderId="4" xfId="0" applyNumberFormat="1" applyFont="1" applyFill="1" applyBorder="1" applyAlignment="1">
      <alignment horizontal="right" vertical="center"/>
    </xf>
    <xf numFmtId="0" fontId="21" fillId="3" borderId="4" xfId="0" applyFont="1" applyFill="1" applyBorder="1" applyAlignment="1">
      <alignment horizontal="right" vertical="center"/>
    </xf>
    <xf numFmtId="38" fontId="21" fillId="3" borderId="4" xfId="0" applyNumberFormat="1" applyFont="1" applyFill="1" applyBorder="1" applyAlignment="1">
      <alignment horizontal="right"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49" fontId="23" fillId="3" borderId="4" xfId="0" applyNumberFormat="1" applyFont="1" applyFill="1" applyBorder="1" applyAlignment="1">
      <alignment horizontal="left" vertical="center" wrapText="1"/>
    </xf>
    <xf numFmtId="0" fontId="7" fillId="0" borderId="0" xfId="0" applyFont="1" applyAlignment="1">
      <alignment horizontal="center" vertical="center"/>
    </xf>
    <xf numFmtId="0" fontId="0" fillId="0" borderId="0" xfId="0" applyAlignment="1">
      <alignment horizontal="lef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22" fillId="3" borderId="5" xfId="0" applyFont="1" applyFill="1" applyBorder="1" applyAlignment="1">
      <alignment horizontal="left" vertical="center"/>
    </xf>
    <xf numFmtId="0" fontId="22" fillId="3" borderId="6" xfId="0" applyFont="1" applyFill="1" applyBorder="1" applyAlignment="1">
      <alignment horizontal="left" vertical="center"/>
    </xf>
    <xf numFmtId="0" fontId="22" fillId="3" borderId="7" xfId="0" applyFont="1" applyFill="1" applyBorder="1" applyAlignment="1">
      <alignment horizontal="left" vertical="center"/>
    </xf>
    <xf numFmtId="0" fontId="22" fillId="3" borderId="13" xfId="0" applyFont="1" applyFill="1" applyBorder="1" applyAlignment="1">
      <alignment horizontal="left" vertical="center"/>
    </xf>
    <xf numFmtId="0" fontId="22" fillId="3" borderId="14" xfId="0" applyFont="1" applyFill="1" applyBorder="1" applyAlignment="1">
      <alignment horizontal="left" vertical="center"/>
    </xf>
    <xf numFmtId="0" fontId="22" fillId="3" borderId="15" xfId="0" applyFont="1" applyFill="1" applyBorder="1" applyAlignment="1">
      <alignment horizontal="left" vertical="center"/>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wrapText="1" shrinkToFit="1"/>
    </xf>
    <xf numFmtId="0" fontId="4" fillId="3" borderId="4" xfId="0" applyFont="1" applyFill="1" applyBorder="1" applyAlignment="1">
      <alignment horizontal="left" vertical="center" wrapText="1"/>
    </xf>
    <xf numFmtId="0" fontId="4" fillId="3" borderId="4" xfId="2" applyFont="1" applyFill="1" applyBorder="1" applyAlignment="1">
      <alignment horizontal="center" vertical="center" wrapText="1"/>
    </xf>
    <xf numFmtId="179" fontId="4" fillId="3" borderId="14" xfId="0" applyNumberFormat="1" applyFont="1" applyFill="1" applyBorder="1" applyAlignment="1">
      <alignment horizontal="right" vertical="center"/>
    </xf>
    <xf numFmtId="178" fontId="4" fillId="3" borderId="14" xfId="0" applyNumberFormat="1" applyFont="1" applyFill="1" applyBorder="1" applyAlignment="1">
      <alignment horizontal="left" vertical="center"/>
    </xf>
    <xf numFmtId="0" fontId="4" fillId="0" borderId="0" xfId="2" applyFont="1" applyAlignment="1">
      <alignment horizontal="left" vertical="center"/>
    </xf>
    <xf numFmtId="38" fontId="4" fillId="3" borderId="0" xfId="0" applyNumberFormat="1" applyFont="1" applyFill="1" applyAlignment="1">
      <alignment horizontal="center" vertical="center"/>
    </xf>
    <xf numFmtId="0" fontId="4" fillId="3" borderId="0" xfId="0" applyFont="1" applyFill="1" applyAlignment="1">
      <alignment horizontal="center" vertical="center"/>
    </xf>
    <xf numFmtId="38" fontId="4" fillId="3" borderId="14" xfId="0" applyNumberFormat="1" applyFont="1" applyFill="1" applyBorder="1" applyAlignment="1">
      <alignment horizontal="center" vertical="center"/>
    </xf>
    <xf numFmtId="0" fontId="4" fillId="3" borderId="14" xfId="0" applyFont="1" applyFill="1" applyBorder="1" applyAlignment="1">
      <alignment horizontal="center" vertical="center"/>
    </xf>
    <xf numFmtId="38" fontId="4" fillId="3" borderId="0" xfId="0" applyNumberFormat="1" applyFont="1" applyFill="1" applyAlignment="1">
      <alignment horizontal="right" vertical="center"/>
    </xf>
    <xf numFmtId="0" fontId="4" fillId="3" borderId="0" xfId="0" applyFont="1" applyFill="1" applyAlignment="1">
      <alignment horizontal="right" vertical="center"/>
    </xf>
    <xf numFmtId="0" fontId="12" fillId="3" borderId="0" xfId="0" applyFont="1" applyFill="1" applyAlignment="1">
      <alignment horizontal="center" vertical="center"/>
    </xf>
    <xf numFmtId="49" fontId="12" fillId="3" borderId="0" xfId="0" applyNumberFormat="1" applyFont="1"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38"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20" fillId="0" borderId="14" xfId="0" applyFont="1" applyBorder="1" applyAlignment="1">
      <alignment horizontal="center" vertical="center"/>
    </xf>
    <xf numFmtId="0" fontId="4" fillId="0" borderId="0" xfId="0" applyFont="1" applyAlignment="1">
      <alignment horizontal="left" vertical="top" wrapText="1"/>
    </xf>
    <xf numFmtId="49" fontId="4" fillId="0" borderId="0" xfId="0" applyNumberFormat="1" applyFont="1" applyAlignment="1">
      <alignment horizontal="center" vertical="center"/>
    </xf>
    <xf numFmtId="49" fontId="4" fillId="0" borderId="0" xfId="0" applyNumberFormat="1" applyFont="1" applyAlignment="1">
      <alignment horizontal="left" vertical="center" shrinkToFit="1"/>
    </xf>
    <xf numFmtId="0" fontId="4" fillId="0" borderId="0" xfId="0" applyFont="1" applyAlignment="1">
      <alignment horizontal="left" vertical="top"/>
    </xf>
    <xf numFmtId="49" fontId="4" fillId="0" borderId="0" xfId="0" applyNumberFormat="1" applyFont="1" applyAlignment="1">
      <alignment horizontal="center" vertical="center" wrapText="1" shrinkToFit="1"/>
    </xf>
    <xf numFmtId="0" fontId="12" fillId="3" borderId="0" xfId="0" applyFont="1" applyFill="1" applyAlignment="1">
      <alignment horizontal="left" vertical="center" shrinkToFit="1"/>
    </xf>
    <xf numFmtId="31" fontId="13" fillId="3" borderId="0" xfId="0" applyNumberFormat="1" applyFont="1" applyFill="1" applyAlignment="1">
      <alignment horizontal="left" vertical="center" shrinkToFit="1"/>
    </xf>
    <xf numFmtId="0" fontId="12" fillId="0" borderId="0" xfId="0" applyFont="1" applyAlignment="1">
      <alignment horizontal="center" vertical="center"/>
    </xf>
    <xf numFmtId="49" fontId="4" fillId="3" borderId="0" xfId="0" applyNumberFormat="1" applyFont="1" applyFill="1" applyAlignment="1">
      <alignment horizontal="left" vertical="center"/>
    </xf>
    <xf numFmtId="0" fontId="4" fillId="3" borderId="0" xfId="0" applyFont="1" applyFill="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09" fillId="11" borderId="172" xfId="0" applyFont="1" applyFill="1" applyBorder="1" applyAlignment="1">
      <alignment horizontal="center" vertical="center"/>
    </xf>
    <xf numFmtId="0" fontId="109" fillId="11" borderId="3" xfId="0" applyFont="1" applyFill="1" applyBorder="1" applyAlignment="1">
      <alignment horizontal="center" vertical="center"/>
    </xf>
    <xf numFmtId="0" fontId="93" fillId="3" borderId="5" xfId="0" applyFont="1" applyFill="1" applyBorder="1" applyAlignment="1">
      <alignment horizontal="left" vertical="center"/>
    </xf>
    <xf numFmtId="0" fontId="93" fillId="3" borderId="175" xfId="0" applyFont="1" applyFill="1" applyBorder="1" applyAlignment="1">
      <alignment horizontal="left" vertical="center"/>
    </xf>
    <xf numFmtId="55" fontId="109" fillId="0" borderId="1" xfId="0" applyNumberFormat="1" applyFont="1" applyBorder="1" applyAlignment="1">
      <alignment horizontal="center" vertical="center"/>
    </xf>
    <xf numFmtId="0" fontId="109" fillId="0" borderId="2" xfId="0" applyFont="1" applyBorder="1" applyAlignment="1">
      <alignment horizontal="center" vertical="center"/>
    </xf>
    <xf numFmtId="0" fontId="109" fillId="0" borderId="173" xfId="0" applyFont="1" applyBorder="1" applyAlignment="1">
      <alignment horizontal="center" vertical="center"/>
    </xf>
    <xf numFmtId="0" fontId="93" fillId="3" borderId="178" xfId="0" applyFont="1" applyFill="1" applyBorder="1" applyAlignment="1">
      <alignment horizontal="right" vertical="center"/>
    </xf>
    <xf numFmtId="0" fontId="93" fillId="3" borderId="179" xfId="0" applyFont="1" applyFill="1" applyBorder="1" applyAlignment="1">
      <alignment horizontal="right" vertical="center"/>
    </xf>
    <xf numFmtId="0" fontId="93" fillId="11" borderId="177" xfId="0" applyFont="1" applyFill="1" applyBorder="1" applyAlignment="1">
      <alignment horizontal="right" vertical="center"/>
    </xf>
    <xf numFmtId="0" fontId="93" fillId="11" borderId="178" xfId="0" applyFont="1" applyFill="1" applyBorder="1" applyAlignment="1">
      <alignment horizontal="right" vertical="center"/>
    </xf>
    <xf numFmtId="183" fontId="112" fillId="3" borderId="180" xfId="4" applyNumberFormat="1" applyFont="1" applyFill="1" applyBorder="1" applyAlignment="1" applyProtection="1">
      <alignment horizontal="right" vertical="center"/>
    </xf>
    <xf numFmtId="183" fontId="112" fillId="3" borderId="181" xfId="4" applyNumberFormat="1" applyFont="1" applyFill="1" applyBorder="1" applyAlignment="1" applyProtection="1">
      <alignment horizontal="right" vertical="center"/>
    </xf>
    <xf numFmtId="0" fontId="22" fillId="0" borderId="0" xfId="0" applyFont="1" applyAlignment="1">
      <alignment vertical="top" wrapText="1"/>
    </xf>
    <xf numFmtId="0" fontId="22" fillId="0" borderId="0" xfId="0" applyFont="1" applyAlignment="1">
      <alignment horizontal="left" vertical="top" wrapText="1"/>
    </xf>
    <xf numFmtId="49" fontId="22" fillId="0" borderId="0" xfId="0" applyNumberFormat="1" applyFont="1" applyAlignment="1">
      <alignment horizontal="left" vertical="center" wrapText="1" shrinkToFit="1"/>
    </xf>
    <xf numFmtId="0" fontId="93" fillId="3" borderId="183" xfId="0" applyFont="1" applyFill="1" applyBorder="1" applyAlignment="1">
      <alignment horizontal="right" vertical="center"/>
    </xf>
    <xf numFmtId="0" fontId="93" fillId="3" borderId="184" xfId="0" applyFont="1" applyFill="1" applyBorder="1" applyAlignment="1">
      <alignment horizontal="right" vertical="center"/>
    </xf>
    <xf numFmtId="0" fontId="93" fillId="11" borderId="185" xfId="0" applyFont="1" applyFill="1" applyBorder="1" applyAlignment="1">
      <alignment horizontal="right" vertical="center"/>
    </xf>
    <xf numFmtId="0" fontId="114" fillId="0" borderId="189" xfId="0" applyFont="1" applyBorder="1" applyAlignment="1">
      <alignment horizontal="right" vertical="center"/>
    </xf>
    <xf numFmtId="183" fontId="93" fillId="3" borderId="193" xfId="4" applyNumberFormat="1" applyFont="1" applyFill="1" applyBorder="1" applyAlignment="1" applyProtection="1">
      <alignment horizontal="right" vertical="center"/>
    </xf>
    <xf numFmtId="183" fontId="93" fillId="3" borderId="194" xfId="4" applyNumberFormat="1" applyFont="1" applyFill="1" applyBorder="1" applyAlignment="1" applyProtection="1">
      <alignment horizontal="right" vertical="center"/>
    </xf>
    <xf numFmtId="38" fontId="111" fillId="3" borderId="5" xfId="0" applyNumberFormat="1" applyFont="1" applyFill="1" applyBorder="1" applyAlignment="1">
      <alignment horizontal="left" vertical="center"/>
    </xf>
    <xf numFmtId="0" fontId="111" fillId="3" borderId="175" xfId="0" applyFont="1" applyFill="1" applyBorder="1" applyAlignment="1">
      <alignment horizontal="left"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4" fillId="3" borderId="2" xfId="0" applyFont="1" applyFill="1" applyBorder="1" applyAlignment="1">
      <alignment horizontal="left" vertical="center"/>
    </xf>
    <xf numFmtId="0" fontId="13" fillId="0" borderId="2" xfId="0" applyFont="1" applyBorder="1" applyAlignment="1">
      <alignment horizontal="center" vertical="center"/>
    </xf>
    <xf numFmtId="49" fontId="30" fillId="3" borderId="5" xfId="0" applyNumberFormat="1" applyFont="1" applyFill="1" applyBorder="1" applyAlignment="1">
      <alignment horizontal="distributed" vertical="center" indent="1"/>
    </xf>
    <xf numFmtId="0" fontId="30" fillId="3" borderId="6" xfId="0" applyFont="1" applyFill="1" applyBorder="1" applyAlignment="1">
      <alignment horizontal="distributed" vertical="center" indent="1"/>
    </xf>
    <xf numFmtId="0" fontId="30" fillId="3" borderId="175" xfId="0" applyFont="1" applyFill="1" applyBorder="1" applyAlignment="1">
      <alignment horizontal="distributed" vertical="center" indent="1"/>
    </xf>
    <xf numFmtId="0" fontId="30" fillId="3" borderId="8" xfId="0" applyFont="1" applyFill="1" applyBorder="1" applyAlignment="1">
      <alignment horizontal="distributed" vertical="center" indent="1"/>
    </xf>
    <xf numFmtId="0" fontId="30" fillId="3" borderId="0" xfId="0" applyFont="1" applyFill="1" applyAlignment="1">
      <alignment horizontal="distributed" vertical="center" indent="1"/>
    </xf>
    <xf numFmtId="0" fontId="30" fillId="3" borderId="145" xfId="0" applyFont="1" applyFill="1" applyBorder="1" applyAlignment="1">
      <alignment horizontal="distributed" vertical="center" indent="1"/>
    </xf>
    <xf numFmtId="0" fontId="30" fillId="3" borderId="13" xfId="0" applyFont="1" applyFill="1" applyBorder="1" applyAlignment="1">
      <alignment horizontal="distributed" vertical="center" indent="1"/>
    </xf>
    <xf numFmtId="0" fontId="30" fillId="3" borderId="14" xfId="0" applyFont="1" applyFill="1" applyBorder="1" applyAlignment="1">
      <alignment horizontal="distributed" vertical="center" indent="1"/>
    </xf>
    <xf numFmtId="0" fontId="30" fillId="3" borderId="225" xfId="0" applyFont="1" applyFill="1" applyBorder="1" applyAlignment="1">
      <alignment horizontal="distributed" vertical="center" indent="1"/>
    </xf>
    <xf numFmtId="0" fontId="120" fillId="3" borderId="241" xfId="0" applyFont="1" applyFill="1" applyBorder="1" applyAlignment="1">
      <alignment horizontal="center" vertical="center"/>
    </xf>
    <xf numFmtId="0" fontId="120" fillId="3" borderId="206" xfId="0" applyFont="1" applyFill="1" applyBorder="1" applyAlignment="1">
      <alignment horizontal="center" vertical="center"/>
    </xf>
    <xf numFmtId="0" fontId="120" fillId="3" borderId="240" xfId="0" applyFont="1" applyFill="1" applyBorder="1" applyAlignment="1">
      <alignment horizontal="center" vertical="center"/>
    </xf>
    <xf numFmtId="0" fontId="4" fillId="2" borderId="233" xfId="2" applyFont="1" applyFill="1" applyBorder="1" applyAlignment="1">
      <alignment horizontal="center" vertical="center"/>
    </xf>
    <xf numFmtId="0" fontId="4" fillId="2" borderId="0" xfId="2" applyFont="1" applyFill="1" applyAlignment="1">
      <alignment horizontal="center" vertical="center"/>
    </xf>
    <xf numFmtId="0" fontId="4" fillId="2" borderId="234" xfId="2" applyFont="1" applyFill="1" applyBorder="1" applyAlignment="1">
      <alignment horizontal="center" vertical="center"/>
    </xf>
    <xf numFmtId="0" fontId="24" fillId="2" borderId="0" xfId="0" applyFont="1" applyFill="1" applyAlignment="1">
      <alignment horizontal="center" vertical="center"/>
    </xf>
    <xf numFmtId="0" fontId="4" fillId="11" borderId="100" xfId="0" applyFont="1" applyFill="1" applyBorder="1" applyAlignment="1">
      <alignment horizontal="left" vertical="center"/>
    </xf>
    <xf numFmtId="0" fontId="4" fillId="11" borderId="101" xfId="0" applyFont="1" applyFill="1" applyBorder="1" applyAlignment="1">
      <alignment horizontal="left" vertical="center"/>
    </xf>
    <xf numFmtId="0" fontId="4" fillId="11" borderId="228" xfId="0" applyFont="1" applyFill="1" applyBorder="1" applyAlignment="1">
      <alignment horizontal="left" vertical="center"/>
    </xf>
    <xf numFmtId="0" fontId="4" fillId="11" borderId="226" xfId="0" applyFont="1" applyFill="1" applyBorder="1" applyAlignment="1">
      <alignment horizontal="center" vertical="center"/>
    </xf>
    <xf numFmtId="0" fontId="4" fillId="11" borderId="6" xfId="0" applyFont="1" applyFill="1" applyBorder="1" applyAlignment="1">
      <alignment horizontal="center" vertical="center"/>
    </xf>
    <xf numFmtId="0" fontId="4" fillId="11" borderId="144" xfId="0" applyFont="1" applyFill="1" applyBorder="1" applyAlignment="1">
      <alignment horizontal="center" vertical="center"/>
    </xf>
    <xf numFmtId="0" fontId="4" fillId="11" borderId="0" xfId="0" applyFont="1" applyFill="1" applyAlignment="1">
      <alignment horizontal="center" vertical="center"/>
    </xf>
    <xf numFmtId="0" fontId="4" fillId="11" borderId="229" xfId="0" applyFont="1" applyFill="1" applyBorder="1" applyAlignment="1">
      <alignment horizontal="center" vertical="center"/>
    </xf>
    <xf numFmtId="0" fontId="4" fillId="11" borderId="14"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73" xfId="0" applyFont="1" applyFill="1" applyBorder="1" applyAlignment="1">
      <alignment horizontal="center" vertical="center"/>
    </xf>
    <xf numFmtId="0" fontId="30" fillId="3" borderId="1" xfId="0" applyFont="1" applyFill="1" applyBorder="1" applyAlignment="1">
      <alignment horizontal="distributed" vertical="center"/>
    </xf>
    <xf numFmtId="0" fontId="30" fillId="3" borderId="2" xfId="0" applyFont="1" applyFill="1" applyBorder="1" applyAlignment="1">
      <alignment horizontal="distributed" vertical="center"/>
    </xf>
    <xf numFmtId="0" fontId="30" fillId="3" borderId="3" xfId="0" applyFont="1" applyFill="1" applyBorder="1" applyAlignment="1">
      <alignment horizontal="distributed" vertical="center"/>
    </xf>
    <xf numFmtId="0" fontId="30" fillId="3" borderId="173" xfId="0" applyFont="1" applyFill="1" applyBorder="1" applyAlignment="1">
      <alignment horizontal="distributed" vertical="center"/>
    </xf>
    <xf numFmtId="0" fontId="30" fillId="3" borderId="1"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173" xfId="0" applyFont="1" applyFill="1" applyBorder="1" applyAlignment="1">
      <alignment horizontal="center" vertical="center"/>
    </xf>
    <xf numFmtId="0" fontId="119" fillId="3" borderId="1" xfId="0" applyFont="1" applyFill="1" applyBorder="1" applyAlignment="1">
      <alignment horizontal="center" vertical="center"/>
    </xf>
    <xf numFmtId="0" fontId="119" fillId="3" borderId="2" xfId="0" applyFont="1" applyFill="1" applyBorder="1" applyAlignment="1">
      <alignment horizontal="center" vertical="center"/>
    </xf>
    <xf numFmtId="0" fontId="119" fillId="3" borderId="173" xfId="0" applyFont="1" applyFill="1" applyBorder="1" applyAlignment="1">
      <alignment horizontal="center" vertical="center"/>
    </xf>
    <xf numFmtId="0" fontId="121" fillId="0" borderId="3" xfId="0" applyFont="1" applyBorder="1" applyAlignment="1">
      <alignment horizontal="center" vertical="center"/>
    </xf>
    <xf numFmtId="0" fontId="121" fillId="0" borderId="4" xfId="0" applyFont="1" applyBorder="1" applyAlignment="1">
      <alignment horizontal="center" vertical="center"/>
    </xf>
    <xf numFmtId="0" fontId="121" fillId="0" borderId="171" xfId="0" applyFont="1" applyBorder="1" applyAlignment="1">
      <alignment horizontal="center" vertical="center"/>
    </xf>
    <xf numFmtId="49" fontId="119" fillId="2" borderId="233" xfId="0" applyNumberFormat="1" applyFont="1" applyFill="1" applyBorder="1" applyAlignment="1">
      <alignment horizontal="center" vertical="center" wrapText="1" shrinkToFit="1"/>
    </xf>
    <xf numFmtId="49" fontId="119" fillId="2" borderId="0" xfId="0" applyNumberFormat="1" applyFont="1" applyFill="1" applyAlignment="1">
      <alignment horizontal="center" vertical="center" wrapText="1" shrinkToFit="1"/>
    </xf>
    <xf numFmtId="49" fontId="119" fillId="2" borderId="234" xfId="0" applyNumberFormat="1" applyFont="1" applyFill="1" applyBorder="1" applyAlignment="1">
      <alignment horizontal="center" vertical="center" wrapText="1" shrinkToFit="1"/>
    </xf>
    <xf numFmtId="0" fontId="4" fillId="11" borderId="226" xfId="0" applyFont="1" applyFill="1" applyBorder="1" applyAlignment="1">
      <alignment horizontal="center" vertical="center" wrapText="1"/>
    </xf>
    <xf numFmtId="0" fontId="4" fillId="11" borderId="7" xfId="0" applyFont="1" applyFill="1" applyBorder="1" applyAlignment="1">
      <alignment horizontal="center" vertical="center"/>
    </xf>
    <xf numFmtId="0" fontId="4" fillId="11" borderId="9" xfId="0" applyFont="1" applyFill="1" applyBorder="1" applyAlignment="1">
      <alignment horizontal="center" vertical="center"/>
    </xf>
    <xf numFmtId="0" fontId="4" fillId="11" borderId="105" xfId="0" applyFont="1" applyFill="1" applyBorder="1" applyAlignment="1">
      <alignment horizontal="center" vertical="center"/>
    </xf>
    <xf numFmtId="0" fontId="4" fillId="11" borderId="104" xfId="0" applyFont="1" applyFill="1" applyBorder="1" applyAlignment="1">
      <alignment horizontal="center" vertical="center"/>
    </xf>
    <xf numFmtId="0" fontId="4" fillId="11" borderId="227" xfId="0" applyFont="1" applyFill="1" applyBorder="1" applyAlignment="1">
      <alignment horizontal="center" vertical="center"/>
    </xf>
    <xf numFmtId="49" fontId="30" fillId="3" borderId="2" xfId="0" applyNumberFormat="1" applyFont="1" applyFill="1" applyBorder="1" applyAlignment="1">
      <alignment horizontal="distributed" vertical="center"/>
    </xf>
    <xf numFmtId="0" fontId="120" fillId="3" borderId="1" xfId="0" applyFont="1" applyFill="1" applyBorder="1" applyAlignment="1">
      <alignment horizontal="center" vertical="center"/>
    </xf>
    <xf numFmtId="0" fontId="120" fillId="3" borderId="2" xfId="0" applyFont="1" applyFill="1" applyBorder="1" applyAlignment="1">
      <alignment horizontal="center" vertical="center"/>
    </xf>
    <xf numFmtId="0" fontId="120" fillId="3" borderId="173" xfId="0" applyFont="1" applyFill="1" applyBorder="1" applyAlignment="1">
      <alignment horizontal="center" vertical="center"/>
    </xf>
    <xf numFmtId="0" fontId="120" fillId="3" borderId="5" xfId="0" applyFont="1" applyFill="1" applyBorder="1" applyAlignment="1">
      <alignment horizontal="distributed" vertical="center" indent="5"/>
    </xf>
    <xf numFmtId="0" fontId="120" fillId="3" borderId="6" xfId="0" applyFont="1" applyFill="1" applyBorder="1" applyAlignment="1">
      <alignment horizontal="distributed" vertical="center" indent="5"/>
    </xf>
    <xf numFmtId="0" fontId="120" fillId="3" borderId="7" xfId="0" applyFont="1" applyFill="1" applyBorder="1" applyAlignment="1">
      <alignment horizontal="distributed" vertical="center" indent="5"/>
    </xf>
    <xf numFmtId="0" fontId="120" fillId="3" borderId="8" xfId="0" applyFont="1" applyFill="1" applyBorder="1" applyAlignment="1">
      <alignment horizontal="distributed" vertical="center" indent="5"/>
    </xf>
    <xf numFmtId="0" fontId="120" fillId="3" borderId="0" xfId="0" applyFont="1" applyFill="1" applyAlignment="1">
      <alignment horizontal="distributed" vertical="center" indent="5"/>
    </xf>
    <xf numFmtId="0" fontId="120" fillId="3" borderId="9" xfId="0" applyFont="1" applyFill="1" applyBorder="1" applyAlignment="1">
      <alignment horizontal="distributed" vertical="center" indent="5"/>
    </xf>
    <xf numFmtId="0" fontId="120" fillId="3" borderId="13" xfId="0" applyFont="1" applyFill="1" applyBorder="1" applyAlignment="1">
      <alignment horizontal="distributed" vertical="center" indent="5"/>
    </xf>
    <xf numFmtId="0" fontId="120" fillId="3" borderId="14" xfId="0" applyFont="1" applyFill="1" applyBorder="1" applyAlignment="1">
      <alignment horizontal="distributed" vertical="center" indent="5"/>
    </xf>
    <xf numFmtId="0" fontId="120" fillId="3" borderId="15" xfId="0" applyFont="1" applyFill="1" applyBorder="1" applyAlignment="1">
      <alignment horizontal="distributed" vertical="center" indent="5"/>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4" xfId="0" applyFont="1" applyFill="1" applyBorder="1" applyAlignment="1">
      <alignment horizontal="lef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9"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49" fontId="21" fillId="2" borderId="8" xfId="0" applyNumberFormat="1" applyFont="1" applyFill="1" applyBorder="1" applyAlignment="1">
      <alignment horizontal="center" vertical="center"/>
    </xf>
    <xf numFmtId="49" fontId="21" fillId="2" borderId="0" xfId="0" applyNumberFormat="1" applyFont="1" applyFill="1" applyAlignment="1">
      <alignment horizontal="center" vertical="center"/>
    </xf>
    <xf numFmtId="49" fontId="21" fillId="2" borderId="1" xfId="0" applyNumberFormat="1" applyFont="1" applyFill="1" applyBorder="1" applyAlignment="1">
      <alignment horizontal="center" vertical="center"/>
    </xf>
    <xf numFmtId="49" fontId="21" fillId="2" borderId="2" xfId="0" applyNumberFormat="1" applyFont="1" applyFill="1" applyBorder="1" applyAlignment="1">
      <alignment horizontal="center" vertical="center"/>
    </xf>
    <xf numFmtId="0" fontId="4" fillId="2" borderId="8" xfId="0" applyFont="1" applyFill="1" applyBorder="1" applyAlignment="1">
      <alignment horizontal="center" vertical="top" wrapText="1"/>
    </xf>
    <xf numFmtId="0" fontId="4" fillId="2" borderId="0" xfId="0" applyFont="1" applyFill="1" applyAlignment="1">
      <alignment horizontal="center" vertical="top" wrapText="1"/>
    </xf>
    <xf numFmtId="49" fontId="21" fillId="2" borderId="5" xfId="0" applyNumberFormat="1" applyFont="1" applyFill="1" applyBorder="1" applyAlignment="1">
      <alignment horizontal="center" vertical="center"/>
    </xf>
    <xf numFmtId="49" fontId="21" fillId="2" borderId="6" xfId="0" applyNumberFormat="1" applyFont="1" applyFill="1" applyBorder="1" applyAlignment="1">
      <alignment horizontal="center" vertical="center"/>
    </xf>
    <xf numFmtId="0" fontId="22" fillId="2" borderId="0" xfId="0" applyFont="1" applyFill="1" applyAlignment="1">
      <alignment horizontal="left" vertical="center"/>
    </xf>
    <xf numFmtId="0" fontId="4" fillId="2" borderId="8" xfId="0" applyFont="1" applyFill="1" applyBorder="1" applyAlignment="1">
      <alignment horizontal="left" vertical="center"/>
    </xf>
    <xf numFmtId="0" fontId="4" fillId="2" borderId="0" xfId="0" applyFont="1" applyFill="1" applyAlignment="1">
      <alignment horizontal="left" vertical="center"/>
    </xf>
    <xf numFmtId="49" fontId="21" fillId="2" borderId="13" xfId="0" applyNumberFormat="1" applyFont="1" applyFill="1" applyBorder="1" applyAlignment="1">
      <alignment horizontal="center" vertical="center"/>
    </xf>
    <xf numFmtId="49" fontId="21" fillId="2" borderId="14" xfId="0" applyNumberFormat="1" applyFont="1" applyFill="1" applyBorder="1" applyAlignment="1">
      <alignment horizontal="center" vertical="center"/>
    </xf>
    <xf numFmtId="0" fontId="17" fillId="2" borderId="0" xfId="0" applyFont="1" applyFill="1" applyAlignment="1">
      <alignment horizontal="center" vertical="center"/>
    </xf>
    <xf numFmtId="0" fontId="21"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top" wrapText="1"/>
    </xf>
    <xf numFmtId="0" fontId="4" fillId="2" borderId="14" xfId="0" applyFont="1" applyFill="1" applyBorder="1" applyAlignment="1">
      <alignment horizontal="left" vertical="center"/>
    </xf>
    <xf numFmtId="0" fontId="12" fillId="3" borderId="14"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4" fillId="2" borderId="0" xfId="0" applyFont="1" applyFill="1" applyAlignment="1">
      <alignment horizontal="center" vertical="center" wrapText="1" shrinkToFit="1"/>
    </xf>
    <xf numFmtId="0" fontId="30" fillId="2" borderId="0" xfId="0" applyFont="1" applyFill="1" applyAlignment="1">
      <alignment horizontal="center" vertical="center"/>
    </xf>
    <xf numFmtId="0" fontId="99" fillId="2" borderId="0" xfId="0" applyFont="1" applyFill="1" applyAlignment="1">
      <alignment horizontal="left" vertical="center" wrapText="1"/>
    </xf>
    <xf numFmtId="0" fontId="4" fillId="2" borderId="0" xfId="0" applyFont="1" applyFill="1" applyAlignment="1">
      <alignment horizontal="left" vertical="center" wrapText="1"/>
    </xf>
    <xf numFmtId="0" fontId="77" fillId="2" borderId="0" xfId="0" applyFont="1" applyFill="1" applyAlignment="1">
      <alignment horizontal="left" vertical="center" wrapText="1"/>
    </xf>
  </cellXfs>
  <cellStyles count="8">
    <cellStyle name="パーセント" xfId="4" builtinId="5"/>
    <cellStyle name="ハイパーリンク" xfId="3" builtinId="8"/>
    <cellStyle name="桁区切り" xfId="1" builtinId="6"/>
    <cellStyle name="桁区切り 2" xfId="5" xr:uid="{D186785F-F13A-4159-B469-1FB1D9D69A28}"/>
    <cellStyle name="桁区切り 2 2" xfId="7" xr:uid="{510E4450-793C-4BE7-AF76-0CA19FC62C08}"/>
    <cellStyle name="桁区切り 3" xfId="6" xr:uid="{91CDCC05-5AE8-4B3D-85E3-0AAA42306D7A}"/>
    <cellStyle name="標準" xfId="0" builtinId="0"/>
    <cellStyle name="標準_貸切バス助成申請書" xfId="2" xr:uid="{00000000-0005-0000-0000-000004000000}"/>
  </cellStyles>
  <dxfs count="3">
    <dxf>
      <font>
        <b val="0"/>
        <i val="0"/>
        <strike val="0"/>
        <condense val="0"/>
        <extend val="0"/>
        <outline val="0"/>
        <shadow val="0"/>
        <u val="none"/>
        <vertAlign val="baseline"/>
        <sz val="12"/>
        <color theme="1"/>
        <name val="BIZ UDP明朝 Medium"/>
        <family val="1"/>
        <charset val="128"/>
        <scheme val="none"/>
      </font>
      <fill>
        <patternFill patternType="solid">
          <fgColor indexed="64"/>
          <bgColor theme="0"/>
        </patternFill>
      </fill>
      <protection locked="1" hidden="0"/>
    </dxf>
    <dxf>
      <font>
        <b val="0"/>
        <i val="0"/>
        <strike val="0"/>
        <condense val="0"/>
        <extend val="0"/>
        <outline val="0"/>
        <shadow val="0"/>
        <u val="none"/>
        <vertAlign val="baseline"/>
        <sz val="12"/>
        <color theme="1"/>
        <name val="BIZ UDP明朝 Medium"/>
        <family val="1"/>
        <charset val="128"/>
        <scheme val="none"/>
      </font>
      <fill>
        <patternFill patternType="solid">
          <fgColor indexed="64"/>
          <bgColor theme="0"/>
        </patternFill>
      </fill>
      <protection locked="1" hidden="0"/>
    </dxf>
    <dxf>
      <font>
        <b val="0"/>
        <i val="0"/>
        <strike val="0"/>
        <condense val="0"/>
        <extend val="0"/>
        <outline val="0"/>
        <shadow val="0"/>
        <u val="none"/>
        <vertAlign val="baseline"/>
        <sz val="12"/>
        <color theme="1"/>
        <name val="BIZ UDP明朝 Medium"/>
        <family val="1"/>
        <charset val="128"/>
        <scheme val="none"/>
      </font>
      <fill>
        <patternFill patternType="solid">
          <fgColor indexed="64"/>
          <bgColor theme="0"/>
        </patternFill>
      </fill>
      <protection locked="1" hidden="0"/>
    </dxf>
  </dxfs>
  <tableStyles count="0" defaultTableStyle="TableStyleMedium2" defaultPivotStyle="PivotStyleLight16"/>
  <colors>
    <mruColors>
      <color rgb="FF0033CC"/>
      <color rgb="FFCCFFFF"/>
      <color rgb="FFAA0000"/>
      <color rgb="FFA20000"/>
      <color rgb="FF66FFFF"/>
      <color rgb="FF008000"/>
      <color rgb="FF009900"/>
      <color rgb="FFFF0000"/>
      <color rgb="FFFFFF7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2C94D02D-39BA-40AC-9324-B9B3B26B7268}"/>
            </a:ext>
          </a:extLst>
        </xdr:cNvPr>
        <xdr:cNvSpPr/>
      </xdr:nvSpPr>
      <xdr:spPr>
        <a:xfrm>
          <a:off x="179918" y="5701242"/>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7FC91131-EEB0-4FED-8AA3-BC9DC0BC6443}"/>
            </a:ext>
          </a:extLst>
        </xdr:cNvPr>
        <xdr:cNvSpPr/>
      </xdr:nvSpPr>
      <xdr:spPr>
        <a:xfrm>
          <a:off x="201084" y="7568141"/>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21</xdr:row>
      <xdr:rowOff>137583</xdr:rowOff>
    </xdr:from>
    <xdr:to>
      <xdr:col>0</xdr:col>
      <xdr:colOff>592667</xdr:colOff>
      <xdr:row>21</xdr:row>
      <xdr:rowOff>476250</xdr:rowOff>
    </xdr:to>
    <xdr:sp macro="" textlink="">
      <xdr:nvSpPr>
        <xdr:cNvPr id="4" name="矢印: 下 3">
          <a:extLst>
            <a:ext uri="{FF2B5EF4-FFF2-40B4-BE49-F238E27FC236}">
              <a16:creationId xmlns:a16="http://schemas.microsoft.com/office/drawing/2014/main" id="{B4078876-5C2A-4BF3-94DE-F7AB8A4CEA5B}"/>
            </a:ext>
          </a:extLst>
        </xdr:cNvPr>
        <xdr:cNvSpPr/>
      </xdr:nvSpPr>
      <xdr:spPr>
        <a:xfrm>
          <a:off x="179917" y="9195858"/>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FF677690-8530-4471-9930-5AD6AEB9E6BD}"/>
            </a:ext>
          </a:extLst>
        </xdr:cNvPr>
        <xdr:cNvSpPr/>
      </xdr:nvSpPr>
      <xdr:spPr>
        <a:xfrm>
          <a:off x="179917" y="3536950"/>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3702844</xdr:colOff>
      <xdr:row>23</xdr:row>
      <xdr:rowOff>83344</xdr:rowOff>
    </xdr:from>
    <xdr:to>
      <xdr:col>3</xdr:col>
      <xdr:colOff>6250781</xdr:colOff>
      <xdr:row>23</xdr:row>
      <xdr:rowOff>1619250</xdr:rowOff>
    </xdr:to>
    <xdr:sp macro="" textlink="">
      <xdr:nvSpPr>
        <xdr:cNvPr id="6" name="吹き出し: 角を丸めた四角形 5">
          <a:extLst>
            <a:ext uri="{FF2B5EF4-FFF2-40B4-BE49-F238E27FC236}">
              <a16:creationId xmlns:a16="http://schemas.microsoft.com/office/drawing/2014/main" id="{87494ED5-97EC-CD6E-25AE-9A596FF2513E}"/>
            </a:ext>
          </a:extLst>
        </xdr:cNvPr>
        <xdr:cNvSpPr/>
      </xdr:nvSpPr>
      <xdr:spPr>
        <a:xfrm>
          <a:off x="6226969" y="10084594"/>
          <a:ext cx="2547937" cy="1535906"/>
        </a:xfrm>
        <a:prstGeom prst="wedgeRoundRectCallout">
          <a:avLst>
            <a:gd name="adj1" fmla="val -64804"/>
            <a:gd name="adj2" fmla="val 1811"/>
            <a:gd name="adj3" fmla="val 16667"/>
          </a:avLst>
        </a:prstGeom>
        <a:solidFill>
          <a:srgbClr val="FFFF75"/>
        </a:solidFill>
        <a:ln w="28575">
          <a:solidFill>
            <a:srgbClr val="EE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A20000"/>
              </a:solidFill>
              <a:latin typeface="BIZ UDP明朝 Medium" panose="02020500000000000000" pitchFamily="18" charset="-128"/>
              <a:ea typeface="BIZ UDP明朝 Medium" panose="02020500000000000000" pitchFamily="18" charset="-128"/>
            </a:rPr>
            <a:t>書類の添付モレがないよう、</a:t>
          </a:r>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r>
            <a:rPr kumimoji="1" lang="ja-JP" altLang="en-US" sz="1200" b="1">
              <a:solidFill>
                <a:srgbClr val="A20000"/>
              </a:solidFill>
              <a:latin typeface="BIZ UDP明朝 Medium" panose="02020500000000000000" pitchFamily="18" charset="-128"/>
              <a:ea typeface="BIZ UDP明朝 Medium" panose="02020500000000000000" pitchFamily="18" charset="-128"/>
            </a:rPr>
            <a:t>「申請書類チェック表」にて</a:t>
          </a:r>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r>
            <a:rPr kumimoji="1" lang="ja-JP" altLang="en-US" sz="1200" b="1">
              <a:solidFill>
                <a:srgbClr val="A20000"/>
              </a:solidFill>
              <a:latin typeface="BIZ UDP明朝 Medium" panose="02020500000000000000" pitchFamily="18" charset="-128"/>
              <a:ea typeface="BIZ UDP明朝 Medium" panose="02020500000000000000" pitchFamily="18" charset="-128"/>
            </a:rPr>
            <a:t>ご確認をお願いいたします。</a:t>
          </a:r>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r>
            <a:rPr kumimoji="1" lang="en-US" altLang="ja-JP" sz="1200" b="1" u="sng">
              <a:solidFill>
                <a:srgbClr val="A20000"/>
              </a:solidFill>
              <a:latin typeface="BIZ UDP明朝 Medium" panose="02020500000000000000" pitchFamily="18" charset="-128"/>
              <a:ea typeface="BIZ UDP明朝 Medium" panose="02020500000000000000" pitchFamily="18" charset="-128"/>
            </a:rPr>
            <a:t>※</a:t>
          </a:r>
          <a:r>
            <a:rPr kumimoji="1" lang="ja-JP" altLang="en-US" sz="1200" b="1" u="sng">
              <a:solidFill>
                <a:srgbClr val="A20000"/>
              </a:solidFill>
              <a:latin typeface="BIZ UDP明朝 Medium" panose="02020500000000000000" pitchFamily="18" charset="-128"/>
              <a:ea typeface="BIZ UDP明朝 Medium" panose="02020500000000000000" pitchFamily="18" charset="-128"/>
            </a:rPr>
            <a:t>書類に不備や不足がある場合交付決定まで時間がかかります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116416</xdr:colOff>
      <xdr:row>21</xdr:row>
      <xdr:rowOff>687917</xdr:rowOff>
    </xdr:from>
    <xdr:to>
      <xdr:col>1</xdr:col>
      <xdr:colOff>2095499</xdr:colOff>
      <xdr:row>21</xdr:row>
      <xdr:rowOff>1174751</xdr:rowOff>
    </xdr:to>
    <xdr:sp macro="" textlink="">
      <xdr:nvSpPr>
        <xdr:cNvPr id="3" name="吹き出し: 線 2">
          <a:extLst>
            <a:ext uri="{FF2B5EF4-FFF2-40B4-BE49-F238E27FC236}">
              <a16:creationId xmlns:a16="http://schemas.microsoft.com/office/drawing/2014/main" id="{DC2C5D6C-9B4C-47E6-96E4-EF18AD26166E}"/>
            </a:ext>
          </a:extLst>
        </xdr:cNvPr>
        <xdr:cNvSpPr/>
      </xdr:nvSpPr>
      <xdr:spPr>
        <a:xfrm>
          <a:off x="583141" y="13451417"/>
          <a:ext cx="1979083" cy="486834"/>
        </a:xfrm>
        <a:prstGeom prst="borderCallout1">
          <a:avLst>
            <a:gd name="adj1" fmla="val 47080"/>
            <a:gd name="adj2" fmla="val 101088"/>
            <a:gd name="adj3" fmla="val -156995"/>
            <a:gd name="adj4" fmla="val 116287"/>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254000</xdr:colOff>
      <xdr:row>27</xdr:row>
      <xdr:rowOff>148167</xdr:rowOff>
    </xdr:from>
    <xdr:to>
      <xdr:col>1</xdr:col>
      <xdr:colOff>2233083</xdr:colOff>
      <xdr:row>27</xdr:row>
      <xdr:rowOff>635000</xdr:rowOff>
    </xdr:to>
    <xdr:sp macro="" textlink="">
      <xdr:nvSpPr>
        <xdr:cNvPr id="4" name="吹き出し: 線 3">
          <a:extLst>
            <a:ext uri="{FF2B5EF4-FFF2-40B4-BE49-F238E27FC236}">
              <a16:creationId xmlns:a16="http://schemas.microsoft.com/office/drawing/2014/main" id="{77BD7622-23F6-4AE3-A567-48DFC347A480}"/>
            </a:ext>
          </a:extLst>
        </xdr:cNvPr>
        <xdr:cNvSpPr/>
      </xdr:nvSpPr>
      <xdr:spPr>
        <a:xfrm>
          <a:off x="720725" y="15511992"/>
          <a:ext cx="1979083" cy="486833"/>
        </a:xfrm>
        <a:prstGeom prst="borderCallout1">
          <a:avLst>
            <a:gd name="adj1" fmla="val 47080"/>
            <a:gd name="adj2" fmla="val 101088"/>
            <a:gd name="adj3" fmla="val -33149"/>
            <a:gd name="adj4" fmla="val 110940"/>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127000</xdr:colOff>
      <xdr:row>29</xdr:row>
      <xdr:rowOff>476251</xdr:rowOff>
    </xdr:from>
    <xdr:to>
      <xdr:col>1</xdr:col>
      <xdr:colOff>2106083</xdr:colOff>
      <xdr:row>29</xdr:row>
      <xdr:rowOff>963085</xdr:rowOff>
    </xdr:to>
    <xdr:sp macro="" textlink="">
      <xdr:nvSpPr>
        <xdr:cNvPr id="5" name="吹き出し: 線 4">
          <a:extLst>
            <a:ext uri="{FF2B5EF4-FFF2-40B4-BE49-F238E27FC236}">
              <a16:creationId xmlns:a16="http://schemas.microsoft.com/office/drawing/2014/main" id="{D5B2A0F7-7E80-4D88-AEC3-816EB7BF4E0D}"/>
            </a:ext>
          </a:extLst>
        </xdr:cNvPr>
        <xdr:cNvSpPr/>
      </xdr:nvSpPr>
      <xdr:spPr>
        <a:xfrm>
          <a:off x="593725" y="17297401"/>
          <a:ext cx="1979083" cy="486834"/>
        </a:xfrm>
        <a:prstGeom prst="borderCallout1">
          <a:avLst>
            <a:gd name="adj1" fmla="val 47080"/>
            <a:gd name="adj2" fmla="val 101088"/>
            <a:gd name="adj3" fmla="val -124386"/>
            <a:gd name="adj4" fmla="val 116822"/>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137583</xdr:colOff>
      <xdr:row>31</xdr:row>
      <xdr:rowOff>412750</xdr:rowOff>
    </xdr:from>
    <xdr:to>
      <xdr:col>1</xdr:col>
      <xdr:colOff>2116666</xdr:colOff>
      <xdr:row>31</xdr:row>
      <xdr:rowOff>899584</xdr:rowOff>
    </xdr:to>
    <xdr:sp macro="" textlink="">
      <xdr:nvSpPr>
        <xdr:cNvPr id="6" name="吹き出し: 線 5">
          <a:extLst>
            <a:ext uri="{FF2B5EF4-FFF2-40B4-BE49-F238E27FC236}">
              <a16:creationId xmlns:a16="http://schemas.microsoft.com/office/drawing/2014/main" id="{E10272C0-CF4D-45AD-8AD8-03CD304BCB09}"/>
            </a:ext>
          </a:extLst>
        </xdr:cNvPr>
        <xdr:cNvSpPr/>
      </xdr:nvSpPr>
      <xdr:spPr>
        <a:xfrm>
          <a:off x="604308" y="18957925"/>
          <a:ext cx="1979083" cy="486834"/>
        </a:xfrm>
        <a:prstGeom prst="borderCallout1">
          <a:avLst>
            <a:gd name="adj1" fmla="val 47080"/>
            <a:gd name="adj2" fmla="val 101088"/>
            <a:gd name="adj3" fmla="val -87430"/>
            <a:gd name="adj4" fmla="val 115218"/>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125677</xdr:colOff>
      <xdr:row>32</xdr:row>
      <xdr:rowOff>256645</xdr:rowOff>
    </xdr:from>
    <xdr:to>
      <xdr:col>1</xdr:col>
      <xdr:colOff>2104760</xdr:colOff>
      <xdr:row>33</xdr:row>
      <xdr:rowOff>202406</xdr:rowOff>
    </xdr:to>
    <xdr:sp macro="" textlink="">
      <xdr:nvSpPr>
        <xdr:cNvPr id="7" name="吹き出し: 線 6">
          <a:extLst>
            <a:ext uri="{FF2B5EF4-FFF2-40B4-BE49-F238E27FC236}">
              <a16:creationId xmlns:a16="http://schemas.microsoft.com/office/drawing/2014/main" id="{829E210D-3B0C-45B7-BD5B-50D274ED04E0}"/>
            </a:ext>
          </a:extLst>
        </xdr:cNvPr>
        <xdr:cNvSpPr/>
      </xdr:nvSpPr>
      <xdr:spPr>
        <a:xfrm>
          <a:off x="590021" y="16449145"/>
          <a:ext cx="1979083" cy="493449"/>
        </a:xfrm>
        <a:prstGeom prst="borderCallout1">
          <a:avLst>
            <a:gd name="adj1" fmla="val 47080"/>
            <a:gd name="adj2" fmla="val 101088"/>
            <a:gd name="adj3" fmla="val -15691"/>
            <a:gd name="adj4" fmla="val 115218"/>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116416</xdr:colOff>
      <xdr:row>24</xdr:row>
      <xdr:rowOff>687917</xdr:rowOff>
    </xdr:from>
    <xdr:to>
      <xdr:col>1</xdr:col>
      <xdr:colOff>2095499</xdr:colOff>
      <xdr:row>24</xdr:row>
      <xdr:rowOff>1174751</xdr:rowOff>
    </xdr:to>
    <xdr:sp macro="" textlink="">
      <xdr:nvSpPr>
        <xdr:cNvPr id="2" name="吹き出し: 線 1">
          <a:extLst>
            <a:ext uri="{FF2B5EF4-FFF2-40B4-BE49-F238E27FC236}">
              <a16:creationId xmlns:a16="http://schemas.microsoft.com/office/drawing/2014/main" id="{B3DA8DBE-10F8-4BE5-8535-64F634C0E09A}"/>
            </a:ext>
          </a:extLst>
        </xdr:cNvPr>
        <xdr:cNvSpPr/>
      </xdr:nvSpPr>
      <xdr:spPr>
        <a:xfrm>
          <a:off x="580760" y="10022417"/>
          <a:ext cx="1979083" cy="486834"/>
        </a:xfrm>
        <a:prstGeom prst="borderCallout1">
          <a:avLst>
            <a:gd name="adj1" fmla="val 47080"/>
            <a:gd name="adj2" fmla="val 101088"/>
            <a:gd name="adj3" fmla="val -156995"/>
            <a:gd name="adj4" fmla="val 116287"/>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83344</xdr:colOff>
      <xdr:row>15</xdr:row>
      <xdr:rowOff>595312</xdr:rowOff>
    </xdr:from>
    <xdr:to>
      <xdr:col>1</xdr:col>
      <xdr:colOff>2643188</xdr:colOff>
      <xdr:row>15</xdr:row>
      <xdr:rowOff>2000250</xdr:rowOff>
    </xdr:to>
    <xdr:sp macro="" textlink="">
      <xdr:nvSpPr>
        <xdr:cNvPr id="4" name="吹き出し: 線 3">
          <a:extLst>
            <a:ext uri="{FF2B5EF4-FFF2-40B4-BE49-F238E27FC236}">
              <a16:creationId xmlns:a16="http://schemas.microsoft.com/office/drawing/2014/main" id="{2AB1DF0B-659B-4706-A4A9-7A29E91B6AA5}"/>
            </a:ext>
          </a:extLst>
        </xdr:cNvPr>
        <xdr:cNvSpPr/>
      </xdr:nvSpPr>
      <xdr:spPr>
        <a:xfrm>
          <a:off x="428625" y="6500812"/>
          <a:ext cx="2559844" cy="1404938"/>
        </a:xfrm>
        <a:prstGeom prst="borderCallout1">
          <a:avLst>
            <a:gd name="adj1" fmla="val 47080"/>
            <a:gd name="adj2" fmla="val 101088"/>
            <a:gd name="adj3" fmla="val 57271"/>
            <a:gd name="adj4" fmla="val 110287"/>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200" b="1" kern="1200">
              <a:solidFill>
                <a:srgbClr val="FF0000"/>
              </a:solidFill>
              <a:latin typeface="BIZ UD明朝 Medium" panose="02020500000000000000" pitchFamily="17" charset="-128"/>
              <a:ea typeface="BIZ UD明朝 Medium" panose="02020500000000000000" pitchFamily="17" charset="-128"/>
            </a:rPr>
            <a:t>申請物の必要性が分かるよう、</a:t>
          </a:r>
          <a:r>
            <a:rPr kumimoji="1" lang="ja-JP" altLang="en-US" sz="1200" b="1" u="sng" kern="1200">
              <a:solidFill>
                <a:srgbClr val="FF0000"/>
              </a:solidFill>
              <a:latin typeface="BIZ UD明朝 Medium" panose="02020500000000000000" pitchFamily="17" charset="-128"/>
              <a:ea typeface="BIZ UD明朝 Medium" panose="02020500000000000000" pitchFamily="17" charset="-128"/>
            </a:rPr>
            <a:t>各申請物に沿って具体的な用途</a:t>
          </a:r>
          <a:r>
            <a:rPr kumimoji="1" lang="ja-JP" altLang="en-US" sz="1200" b="1" kern="1200">
              <a:solidFill>
                <a:srgbClr val="FF0000"/>
              </a:solidFill>
              <a:latin typeface="BIZ UD明朝 Medium" panose="02020500000000000000" pitchFamily="17" charset="-128"/>
              <a:ea typeface="BIZ UD明朝 Medium" panose="02020500000000000000" pitchFamily="17" charset="-128"/>
            </a:rPr>
            <a:t>をご記入ください。</a:t>
          </a:r>
          <a:endParaRPr kumimoji="1" lang="en-US" altLang="ja-JP" sz="1200" b="1" kern="1200">
            <a:solidFill>
              <a:srgbClr val="FF0000"/>
            </a:solidFill>
            <a:latin typeface="BIZ UD明朝 Medium" panose="02020500000000000000" pitchFamily="17" charset="-128"/>
            <a:ea typeface="BIZ UD明朝 Medium" panose="02020500000000000000" pitchFamily="17" charset="-128"/>
          </a:endParaRPr>
        </a:p>
        <a:p>
          <a:pPr algn="ctr"/>
          <a:endParaRPr kumimoji="1" lang="en-US" altLang="ja-JP" sz="12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Alt</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Enter</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」キーで</a:t>
          </a:r>
          <a:endPar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endParaRPr>
        </a:p>
        <a:p>
          <a:pPr algn="ct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セル内の改行ができます。</a:t>
          </a:r>
          <a:endPar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endParaRPr>
        </a:p>
        <a:p>
          <a:pPr algn="ct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1550458</xdr:colOff>
      <xdr:row>17</xdr:row>
      <xdr:rowOff>93930</xdr:rowOff>
    </xdr:from>
    <xdr:to>
      <xdr:col>12</xdr:col>
      <xdr:colOff>3180292</xdr:colOff>
      <xdr:row>17</xdr:row>
      <xdr:rowOff>549012</xdr:rowOff>
    </xdr:to>
    <xdr:sp macro="" textlink="">
      <xdr:nvSpPr>
        <xdr:cNvPr id="5" name="吹き出し: 線 4">
          <a:extLst>
            <a:ext uri="{FF2B5EF4-FFF2-40B4-BE49-F238E27FC236}">
              <a16:creationId xmlns:a16="http://schemas.microsoft.com/office/drawing/2014/main" id="{E8D67344-45D5-41FB-BEA7-4FA81F29BF31}"/>
            </a:ext>
          </a:extLst>
        </xdr:cNvPr>
        <xdr:cNvSpPr/>
      </xdr:nvSpPr>
      <xdr:spPr>
        <a:xfrm>
          <a:off x="11170708" y="9237930"/>
          <a:ext cx="1629834"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6070</xdr:colOff>
      <xdr:row>0</xdr:row>
      <xdr:rowOff>240596</xdr:rowOff>
    </xdr:from>
    <xdr:to>
      <xdr:col>53</xdr:col>
      <xdr:colOff>34785</xdr:colOff>
      <xdr:row>3</xdr:row>
      <xdr:rowOff>120229</xdr:rowOff>
    </xdr:to>
    <xdr:sp macro="" textlink="">
      <xdr:nvSpPr>
        <xdr:cNvPr id="2" name="吹き出し: 線 1">
          <a:extLst>
            <a:ext uri="{FF2B5EF4-FFF2-40B4-BE49-F238E27FC236}">
              <a16:creationId xmlns:a16="http://schemas.microsoft.com/office/drawing/2014/main" id="{A74AD3B5-6255-4A5B-A77B-836F0EDE880F}"/>
            </a:ext>
          </a:extLst>
        </xdr:cNvPr>
        <xdr:cNvSpPr/>
      </xdr:nvSpPr>
      <xdr:spPr>
        <a:xfrm>
          <a:off x="7009746" y="240596"/>
          <a:ext cx="3558568" cy="473545"/>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入力シート②「事業内容」に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40</xdr:col>
      <xdr:colOff>1305</xdr:colOff>
      <xdr:row>8</xdr:row>
      <xdr:rowOff>142036</xdr:rowOff>
    </xdr:from>
    <xdr:to>
      <xdr:col>89</xdr:col>
      <xdr:colOff>105895</xdr:colOff>
      <xdr:row>15</xdr:row>
      <xdr:rowOff>249005</xdr:rowOff>
    </xdr:to>
    <xdr:sp macro="" textlink="">
      <xdr:nvSpPr>
        <xdr:cNvPr id="3" name="吹き出し: 線 2">
          <a:extLst>
            <a:ext uri="{FF2B5EF4-FFF2-40B4-BE49-F238E27FC236}">
              <a16:creationId xmlns:a16="http://schemas.microsoft.com/office/drawing/2014/main" id="{64DB3B4D-02EE-4AF6-9D1C-2464E437B51C}"/>
            </a:ext>
          </a:extLst>
        </xdr:cNvPr>
        <xdr:cNvSpPr/>
      </xdr:nvSpPr>
      <xdr:spPr>
        <a:xfrm>
          <a:off x="10538336" y="1987505"/>
          <a:ext cx="7367403" cy="1857188"/>
        </a:xfrm>
        <a:prstGeom prst="borderCallout1">
          <a:avLst>
            <a:gd name="adj1" fmla="val 61737"/>
            <a:gd name="adj2" fmla="val -575"/>
            <a:gd name="adj3" fmla="val 9089"/>
            <a:gd name="adj4" fmla="val -10284"/>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1】</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申請物毎に</a:t>
          </a:r>
          <a:r>
            <a:rPr kumimoji="1" lang="ja-JP" altLang="en-US" sz="1000" b="1" u="sng" kern="1200">
              <a:solidFill>
                <a:srgbClr val="FF0000"/>
              </a:solidFill>
              <a:latin typeface="BIZ UD明朝 Medium" panose="02020500000000000000" pitchFamily="17" charset="-128"/>
              <a:ea typeface="BIZ UD明朝 Medium" panose="02020500000000000000" pitchFamily="17" charset="-128"/>
            </a:rPr>
            <a:t>具体的な用途や再起を図るにおいての必要性が確認できない場合対象となり得ません</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申請の手引きを必ずご確認ください。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2】</a:t>
          </a:r>
          <a:endParaRPr kumimoji="1" lang="ja-JP" altLang="en-US" sz="105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広報費は「新たな取組」である点が確認できない場合は対象となりません。新たな取組である点を記載してください。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3】</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全ての申請物において、仕様や金額内訳が確認できる見積書やカタログ等の添付書類が必要となります。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なお、「一式」等申請物の詳細が不明瞭な表記は認められない場合があります。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39</xdr:col>
      <xdr:colOff>102052</xdr:colOff>
      <xdr:row>5</xdr:row>
      <xdr:rowOff>95250</xdr:rowOff>
    </xdr:from>
    <xdr:to>
      <xdr:col>58</xdr:col>
      <xdr:colOff>27214</xdr:colOff>
      <xdr:row>6</xdr:row>
      <xdr:rowOff>136071</xdr:rowOff>
    </xdr:to>
    <xdr:sp macro="" textlink="">
      <xdr:nvSpPr>
        <xdr:cNvPr id="5" name="吹き出し: 線 4">
          <a:extLst>
            <a:ext uri="{FF2B5EF4-FFF2-40B4-BE49-F238E27FC236}">
              <a16:creationId xmlns:a16="http://schemas.microsoft.com/office/drawing/2014/main" id="{89A7D59E-2F83-4A7B-9C52-6DEC94E5CCE2}"/>
            </a:ext>
          </a:extLst>
        </xdr:cNvPr>
        <xdr:cNvSpPr/>
      </xdr:nvSpPr>
      <xdr:spPr>
        <a:xfrm>
          <a:off x="10579552" y="1183821"/>
          <a:ext cx="3027591" cy="285750"/>
        </a:xfrm>
        <a:prstGeom prst="borderCallout1">
          <a:avLst>
            <a:gd name="adj1" fmla="val 35869"/>
            <a:gd name="adj2" fmla="val 110"/>
            <a:gd name="adj3" fmla="val 124451"/>
            <a:gd name="adj4" fmla="val -16695"/>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費用の見積を依頼した業者名を入力ください。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341311</xdr:colOff>
      <xdr:row>9</xdr:row>
      <xdr:rowOff>166688</xdr:rowOff>
    </xdr:from>
    <xdr:to>
      <xdr:col>5</xdr:col>
      <xdr:colOff>115093</xdr:colOff>
      <xdr:row>10</xdr:row>
      <xdr:rowOff>251355</xdr:rowOff>
    </xdr:to>
    <xdr:sp macro="" textlink="">
      <xdr:nvSpPr>
        <xdr:cNvPr id="2" name="吹き出し: 線 1">
          <a:extLst>
            <a:ext uri="{FF2B5EF4-FFF2-40B4-BE49-F238E27FC236}">
              <a16:creationId xmlns:a16="http://schemas.microsoft.com/office/drawing/2014/main" id="{7ACB58FA-D4B9-4913-BCD2-EEFF33F2760D}"/>
            </a:ext>
          </a:extLst>
        </xdr:cNvPr>
        <xdr:cNvSpPr/>
      </xdr:nvSpPr>
      <xdr:spPr>
        <a:xfrm>
          <a:off x="5341936" y="4024313"/>
          <a:ext cx="1258095" cy="465667"/>
        </a:xfrm>
        <a:prstGeom prst="borderCallout1">
          <a:avLst>
            <a:gd name="adj1" fmla="val 48579"/>
            <a:gd name="adj2" fmla="val -318"/>
            <a:gd name="adj3" fmla="val 50371"/>
            <a:gd name="adj4" fmla="val -28512"/>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ご入力ください。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380998</xdr:colOff>
      <xdr:row>14</xdr:row>
      <xdr:rowOff>182563</xdr:rowOff>
    </xdr:from>
    <xdr:to>
      <xdr:col>5</xdr:col>
      <xdr:colOff>154780</xdr:colOff>
      <xdr:row>15</xdr:row>
      <xdr:rowOff>267230</xdr:rowOff>
    </xdr:to>
    <xdr:sp macro="" textlink="">
      <xdr:nvSpPr>
        <xdr:cNvPr id="3" name="吹き出し: 線 2">
          <a:extLst>
            <a:ext uri="{FF2B5EF4-FFF2-40B4-BE49-F238E27FC236}">
              <a16:creationId xmlns:a16="http://schemas.microsoft.com/office/drawing/2014/main" id="{536D2855-1C92-4450-8560-8F535861B249}"/>
            </a:ext>
          </a:extLst>
        </xdr:cNvPr>
        <xdr:cNvSpPr/>
      </xdr:nvSpPr>
      <xdr:spPr>
        <a:xfrm>
          <a:off x="5381623" y="6290469"/>
          <a:ext cx="1262063" cy="465667"/>
        </a:xfrm>
        <a:prstGeom prst="borderCallout1">
          <a:avLst>
            <a:gd name="adj1" fmla="val 48579"/>
            <a:gd name="adj2" fmla="val -318"/>
            <a:gd name="adj3" fmla="val 47814"/>
            <a:gd name="adj4" fmla="val -31342"/>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ご入力ください。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39687</xdr:colOff>
      <xdr:row>12</xdr:row>
      <xdr:rowOff>379411</xdr:rowOff>
    </xdr:from>
    <xdr:to>
      <xdr:col>1</xdr:col>
      <xdr:colOff>1238250</xdr:colOff>
      <xdr:row>13</xdr:row>
      <xdr:rowOff>273843</xdr:rowOff>
    </xdr:to>
    <xdr:sp macro="" textlink="">
      <xdr:nvSpPr>
        <xdr:cNvPr id="4" name="吹き出し: 線 3">
          <a:extLst>
            <a:ext uri="{FF2B5EF4-FFF2-40B4-BE49-F238E27FC236}">
              <a16:creationId xmlns:a16="http://schemas.microsoft.com/office/drawing/2014/main" id="{9CF29B6C-2471-4D73-A97B-29EF4AA4E399}"/>
            </a:ext>
          </a:extLst>
        </xdr:cNvPr>
        <xdr:cNvSpPr/>
      </xdr:nvSpPr>
      <xdr:spPr>
        <a:xfrm>
          <a:off x="384968" y="5380036"/>
          <a:ext cx="1198563" cy="489745"/>
        </a:xfrm>
        <a:prstGeom prst="borderCallout1">
          <a:avLst>
            <a:gd name="adj1" fmla="val -852"/>
            <a:gd name="adj2" fmla="val 49524"/>
            <a:gd name="adj3" fmla="val -137130"/>
            <a:gd name="adj4" fmla="val 4972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638969</xdr:colOff>
      <xdr:row>13</xdr:row>
      <xdr:rowOff>248708</xdr:rowOff>
    </xdr:from>
    <xdr:to>
      <xdr:col>1</xdr:col>
      <xdr:colOff>642937</xdr:colOff>
      <xdr:row>15</xdr:row>
      <xdr:rowOff>23813</xdr:rowOff>
    </xdr:to>
    <xdr:cxnSp macro="">
      <xdr:nvCxnSpPr>
        <xdr:cNvPr id="7" name="直線コネクタ 6">
          <a:extLst>
            <a:ext uri="{FF2B5EF4-FFF2-40B4-BE49-F238E27FC236}">
              <a16:creationId xmlns:a16="http://schemas.microsoft.com/office/drawing/2014/main" id="{E026C29A-D55A-F05C-EABA-0662E027CEB2}"/>
            </a:ext>
          </a:extLst>
        </xdr:cNvPr>
        <xdr:cNvCxnSpPr/>
      </xdr:nvCxnSpPr>
      <xdr:spPr>
        <a:xfrm>
          <a:off x="980282" y="5844646"/>
          <a:ext cx="3968" cy="672042"/>
        </a:xfrm>
        <a:prstGeom prst="line">
          <a:avLst/>
        </a:prstGeom>
        <a:ln>
          <a:solidFill>
            <a:srgbClr val="FF00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0</xdr:colOff>
      <xdr:row>15</xdr:row>
      <xdr:rowOff>0</xdr:rowOff>
    </xdr:from>
    <xdr:to>
      <xdr:col>11</xdr:col>
      <xdr:colOff>3968</xdr:colOff>
      <xdr:row>16</xdr:row>
      <xdr:rowOff>287073</xdr:rowOff>
    </xdr:to>
    <xdr:cxnSp macro="">
      <xdr:nvCxnSpPr>
        <xdr:cNvPr id="8" name="直線コネクタ 7">
          <a:extLst>
            <a:ext uri="{FF2B5EF4-FFF2-40B4-BE49-F238E27FC236}">
              <a16:creationId xmlns:a16="http://schemas.microsoft.com/office/drawing/2014/main" id="{E549C64E-25F2-4A29-94EE-4448B9F2F374}"/>
            </a:ext>
          </a:extLst>
        </xdr:cNvPr>
        <xdr:cNvCxnSpPr/>
      </xdr:nvCxnSpPr>
      <xdr:spPr>
        <a:xfrm>
          <a:off x="14168438" y="6488906"/>
          <a:ext cx="3968" cy="668073"/>
        </a:xfrm>
        <a:prstGeom prst="line">
          <a:avLst/>
        </a:prstGeom>
        <a:ln>
          <a:solidFill>
            <a:srgbClr val="FF0000"/>
          </a:solidFill>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11906</xdr:colOff>
      <xdr:row>4</xdr:row>
      <xdr:rowOff>130968</xdr:rowOff>
    </xdr:from>
    <xdr:to>
      <xdr:col>113</xdr:col>
      <xdr:colOff>59526</xdr:colOff>
      <xdr:row>29</xdr:row>
      <xdr:rowOff>119060</xdr:rowOff>
    </xdr:to>
    <xdr:sp macro="" textlink="">
      <xdr:nvSpPr>
        <xdr:cNvPr id="2" name="吹き出し: 線 1">
          <a:extLst>
            <a:ext uri="{FF2B5EF4-FFF2-40B4-BE49-F238E27FC236}">
              <a16:creationId xmlns:a16="http://schemas.microsoft.com/office/drawing/2014/main" id="{A46156CB-7773-4563-AFC4-2250B27F7BA4}"/>
            </a:ext>
          </a:extLst>
        </xdr:cNvPr>
        <xdr:cNvSpPr/>
      </xdr:nvSpPr>
      <xdr:spPr>
        <a:xfrm>
          <a:off x="15787687" y="3214687"/>
          <a:ext cx="7465214" cy="5369717"/>
        </a:xfrm>
        <a:prstGeom prst="borderCallout1">
          <a:avLst>
            <a:gd name="adj1" fmla="val 21494"/>
            <a:gd name="adj2" fmla="val -989"/>
            <a:gd name="adj3" fmla="val 8137"/>
            <a:gd name="adj4" fmla="val -10354"/>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手引きの</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P3</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4</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をご確認ください。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留意事項の内容を確認いただき、賃金台帳の該当する部分をご入力ください。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editAs="oneCell">
    <xdr:from>
      <xdr:col>25</xdr:col>
      <xdr:colOff>119062</xdr:colOff>
      <xdr:row>6</xdr:row>
      <xdr:rowOff>166688</xdr:rowOff>
    </xdr:from>
    <xdr:to>
      <xdr:col>112</xdr:col>
      <xdr:colOff>40142</xdr:colOff>
      <xdr:row>28</xdr:row>
      <xdr:rowOff>166687</xdr:rowOff>
    </xdr:to>
    <xdr:pic>
      <xdr:nvPicPr>
        <xdr:cNvPr id="3" name="図 2">
          <a:extLst>
            <a:ext uri="{FF2B5EF4-FFF2-40B4-BE49-F238E27FC236}">
              <a16:creationId xmlns:a16="http://schemas.microsoft.com/office/drawing/2014/main" id="{030898B9-7A71-B948-400C-0074241AEC8C}"/>
            </a:ext>
          </a:extLst>
        </xdr:cNvPr>
        <xdr:cNvPicPr>
          <a:picLocks noChangeAspect="1"/>
        </xdr:cNvPicPr>
      </xdr:nvPicPr>
      <xdr:blipFill rotWithShape="1">
        <a:blip xmlns:r="http://schemas.openxmlformats.org/officeDocument/2006/relationships" r:embed="rId1"/>
        <a:srcRect r="7337" b="12059"/>
        <a:stretch>
          <a:fillRect/>
        </a:stretch>
      </xdr:blipFill>
      <xdr:spPr>
        <a:xfrm>
          <a:off x="16097250" y="3917157"/>
          <a:ext cx="6993392" cy="45243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98654</xdr:colOff>
      <xdr:row>7</xdr:row>
      <xdr:rowOff>130118</xdr:rowOff>
    </xdr:from>
    <xdr:to>
      <xdr:col>4</xdr:col>
      <xdr:colOff>132671</xdr:colOff>
      <xdr:row>8</xdr:row>
      <xdr:rowOff>170939</xdr:rowOff>
    </xdr:to>
    <xdr:sp macro="" textlink="">
      <xdr:nvSpPr>
        <xdr:cNvPr id="2" name="矢印: 右 3">
          <a:extLst>
            <a:ext uri="{FF2B5EF4-FFF2-40B4-BE49-F238E27FC236}">
              <a16:creationId xmlns:a16="http://schemas.microsoft.com/office/drawing/2014/main" id="{64E61F71-4715-4B25-896E-C497FC512267}"/>
            </a:ext>
          </a:extLst>
        </xdr:cNvPr>
        <xdr:cNvSpPr/>
      </xdr:nvSpPr>
      <xdr:spPr>
        <a:xfrm rot="16200000">
          <a:off x="838202" y="1371770"/>
          <a:ext cx="221796" cy="272142"/>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123265</xdr:colOff>
      <xdr:row>8</xdr:row>
      <xdr:rowOff>179293</xdr:rowOff>
    </xdr:from>
    <xdr:to>
      <xdr:col>6</xdr:col>
      <xdr:colOff>112058</xdr:colOff>
      <xdr:row>10</xdr:row>
      <xdr:rowOff>44823</xdr:rowOff>
    </xdr:to>
    <xdr:sp macro="" textlink="">
      <xdr:nvSpPr>
        <xdr:cNvPr id="3" name="正方形/長方形 2">
          <a:extLst>
            <a:ext uri="{FF2B5EF4-FFF2-40B4-BE49-F238E27FC236}">
              <a16:creationId xmlns:a16="http://schemas.microsoft.com/office/drawing/2014/main" id="{601F261F-5A9B-448E-8FFE-2DD3C3C63A3D}"/>
            </a:ext>
          </a:extLst>
        </xdr:cNvPr>
        <xdr:cNvSpPr/>
      </xdr:nvSpPr>
      <xdr:spPr>
        <a:xfrm>
          <a:off x="361390" y="1627093"/>
          <a:ext cx="1179418" cy="22748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56030</xdr:colOff>
      <xdr:row>8</xdr:row>
      <xdr:rowOff>212909</xdr:rowOff>
    </xdr:from>
    <xdr:to>
      <xdr:col>7</xdr:col>
      <xdr:colOff>33618</xdr:colOff>
      <xdr:row>10</xdr:row>
      <xdr:rowOff>179293</xdr:rowOff>
    </xdr:to>
    <xdr:sp macro="" textlink="">
      <xdr:nvSpPr>
        <xdr:cNvPr id="4" name="テキスト ボックス 3">
          <a:extLst>
            <a:ext uri="{FF2B5EF4-FFF2-40B4-BE49-F238E27FC236}">
              <a16:creationId xmlns:a16="http://schemas.microsoft.com/office/drawing/2014/main" id="{4C93DF90-C053-4D6A-887B-C4DB9C151606}"/>
            </a:ext>
          </a:extLst>
        </xdr:cNvPr>
        <xdr:cNvSpPr txBox="1"/>
      </xdr:nvSpPr>
      <xdr:spPr>
        <a:xfrm>
          <a:off x="294155" y="1632134"/>
          <a:ext cx="1406338" cy="356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kern="1200"/>
            <a:t>どちらか一方に</a:t>
          </a:r>
          <a:endParaRPr kumimoji="1" lang="en-US" altLang="ja-JP" sz="1000" kern="1200"/>
        </a:p>
        <a:p>
          <a:pPr algn="ctr"/>
          <a:r>
            <a:rPr kumimoji="1" lang="ja-JP" altLang="en-US" sz="1000" kern="1200"/>
            <a:t>記入してください</a:t>
          </a:r>
        </a:p>
      </xdr:txBody>
    </xdr:sp>
    <xdr:clientData/>
  </xdr:twoCellAnchor>
  <xdr:twoCellAnchor>
    <xdr:from>
      <xdr:col>3</xdr:col>
      <xdr:colOff>107156</xdr:colOff>
      <xdr:row>10</xdr:row>
      <xdr:rowOff>59532</xdr:rowOff>
    </xdr:from>
    <xdr:to>
      <xdr:col>4</xdr:col>
      <xdr:colOff>141173</xdr:colOff>
      <xdr:row>10</xdr:row>
      <xdr:rowOff>302759</xdr:rowOff>
    </xdr:to>
    <xdr:sp macro="" textlink="">
      <xdr:nvSpPr>
        <xdr:cNvPr id="5" name="矢印: 右 4">
          <a:extLst>
            <a:ext uri="{FF2B5EF4-FFF2-40B4-BE49-F238E27FC236}">
              <a16:creationId xmlns:a16="http://schemas.microsoft.com/office/drawing/2014/main" id="{3CF769D9-E30C-426A-B2E4-A8D74E2B009E}"/>
            </a:ext>
          </a:extLst>
        </xdr:cNvPr>
        <xdr:cNvSpPr/>
      </xdr:nvSpPr>
      <xdr:spPr>
        <a:xfrm rot="5400000">
          <a:off x="897901" y="1792912"/>
          <a:ext cx="119402" cy="272142"/>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82F528-A259-4842-B7A6-4939AF024D77}" name="テーブル1" displayName="テーブル1" ref="Q4:Q7" totalsRowShown="0" headerRowDxfId="2" dataDxfId="1">
  <autoFilter ref="Q4:Q7" xr:uid="{4482F528-A259-4842-B7A6-4939AF024D77}"/>
  <tableColumns count="1">
    <tableColumn id="1" xr3:uid="{A21C3FDE-19C6-4F72-B407-2A0D7E0A298B}" name="列1"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2700">
          <a:solidFill>
            <a:srgbClr val="FF0000"/>
          </a:solidFill>
        </a:ln>
      </a:spPr>
      <a:bodyPr vertOverflow="clip" horzOverflow="clip" rtlCol="0" anchor="t"/>
      <a:lstStyle>
        <a:defPPr algn="l">
          <a:defRPr kumimoji="1" sz="1100" b="1" kern="1200">
            <a:solidFill>
              <a:srgbClr val="FF0000"/>
            </a:solidFill>
            <a:latin typeface="BIZ UD明朝 Medium" panose="02020500000000000000" pitchFamily="17" charset="-128"/>
            <a:ea typeface="BIZ UD明朝 Medium" panose="02020500000000000000" pitchFamily="17"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yagi@abcd.co.j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pageSetUpPr fitToPage="1"/>
  </sheetPr>
  <dimension ref="A1:BN89"/>
  <sheetViews>
    <sheetView tabSelected="1" view="pageBreakPreview" zoomScale="80" zoomScaleNormal="80" zoomScaleSheetLayoutView="80" workbookViewId="0">
      <selection sqref="A1:D1"/>
    </sheetView>
  </sheetViews>
  <sheetFormatPr defaultColWidth="9" defaultRowHeight="14.25" x14ac:dyDescent="0.15"/>
  <cols>
    <col min="1" max="1" width="10.75" style="175" customWidth="1"/>
    <col min="2" max="2" width="5" style="175" customWidth="1"/>
    <col min="3" max="3" width="17.375" style="175" customWidth="1"/>
    <col min="4" max="4" width="84.5" style="181" customWidth="1"/>
    <col min="5" max="5" width="16.375" style="175" customWidth="1"/>
    <col min="6" max="66" width="9" style="176"/>
    <col min="67" max="16384" width="9" style="175"/>
  </cols>
  <sheetData>
    <row r="1" spans="1:5" ht="24.75" customHeight="1" x14ac:dyDescent="0.15">
      <c r="A1" s="508" t="s">
        <v>430</v>
      </c>
      <c r="B1" s="508"/>
      <c r="C1" s="508"/>
      <c r="D1" s="508"/>
      <c r="E1" s="176"/>
    </row>
    <row r="2" spans="1:5" ht="12" customHeight="1" thickBot="1" x14ac:dyDescent="0.2">
      <c r="A2" s="197"/>
      <c r="B2" s="197"/>
      <c r="C2" s="197"/>
      <c r="D2" s="197"/>
      <c r="E2" s="176"/>
    </row>
    <row r="3" spans="1:5" ht="32.25" customHeight="1" x14ac:dyDescent="0.15">
      <c r="A3" s="509" t="s">
        <v>379</v>
      </c>
      <c r="B3" s="510"/>
      <c r="C3" s="510"/>
      <c r="D3" s="511"/>
      <c r="E3" s="176"/>
    </row>
    <row r="4" spans="1:5" ht="8.25" customHeight="1" x14ac:dyDescent="0.15">
      <c r="A4" s="198"/>
      <c r="B4" s="199"/>
      <c r="C4" s="199"/>
      <c r="D4" s="200"/>
      <c r="E4" s="176"/>
    </row>
    <row r="5" spans="1:5" ht="18.75" customHeight="1" x14ac:dyDescent="0.15">
      <c r="A5" s="198"/>
      <c r="B5" s="199"/>
      <c r="C5" s="201" t="s">
        <v>380</v>
      </c>
      <c r="D5" s="202" t="s">
        <v>381</v>
      </c>
      <c r="E5" s="176"/>
    </row>
    <row r="6" spans="1:5" ht="6" customHeight="1" x14ac:dyDescent="0.15">
      <c r="A6" s="198"/>
      <c r="B6" s="199"/>
      <c r="C6" s="203"/>
      <c r="D6" s="202"/>
      <c r="E6" s="176"/>
    </row>
    <row r="7" spans="1:5" ht="19.5" customHeight="1" x14ac:dyDescent="0.15">
      <c r="A7" s="198"/>
      <c r="B7" s="199"/>
      <c r="C7" s="423" t="s">
        <v>382</v>
      </c>
      <c r="D7" s="202" t="s">
        <v>383</v>
      </c>
      <c r="E7" s="176"/>
    </row>
    <row r="8" spans="1:5" ht="18" customHeight="1" x14ac:dyDescent="0.15">
      <c r="A8" s="198"/>
      <c r="B8" s="199"/>
      <c r="C8" s="203"/>
      <c r="D8" s="204" t="s">
        <v>387</v>
      </c>
      <c r="E8" s="176"/>
    </row>
    <row r="9" spans="1:5" ht="4.5" customHeight="1" thickBot="1" x14ac:dyDescent="0.2">
      <c r="A9" s="205"/>
      <c r="B9" s="206"/>
      <c r="C9" s="207"/>
      <c r="D9" s="208"/>
      <c r="E9" s="176"/>
    </row>
    <row r="10" spans="1:5" ht="19.5" customHeight="1" thickBot="1" x14ac:dyDescent="0.2">
      <c r="A10" s="197"/>
      <c r="B10" s="197"/>
      <c r="C10" s="197"/>
      <c r="D10" s="197"/>
      <c r="E10" s="176"/>
    </row>
    <row r="11" spans="1:5" ht="33" customHeight="1" x14ac:dyDescent="0.15">
      <c r="A11" s="500" t="s">
        <v>388</v>
      </c>
      <c r="B11" s="502" t="s">
        <v>384</v>
      </c>
      <c r="C11" s="502"/>
      <c r="D11" s="503"/>
      <c r="E11" s="176"/>
    </row>
    <row r="12" spans="1:5" ht="72" customHeight="1" thickBot="1" x14ac:dyDescent="0.2">
      <c r="A12" s="507"/>
      <c r="B12" s="504" t="s">
        <v>673</v>
      </c>
      <c r="C12" s="505"/>
      <c r="D12" s="506"/>
      <c r="E12" s="176"/>
    </row>
    <row r="13" spans="1:5" ht="48.75" customHeight="1" thickBot="1" x14ac:dyDescent="0.2">
      <c r="A13" s="209"/>
      <c r="B13" s="210"/>
      <c r="C13" s="210"/>
      <c r="D13" s="210"/>
      <c r="E13" s="176"/>
    </row>
    <row r="14" spans="1:5" ht="33" customHeight="1" x14ac:dyDescent="0.15">
      <c r="A14" s="500" t="s">
        <v>389</v>
      </c>
      <c r="B14" s="502" t="s">
        <v>385</v>
      </c>
      <c r="C14" s="502"/>
      <c r="D14" s="503"/>
      <c r="E14" s="176"/>
    </row>
    <row r="15" spans="1:5" ht="77.25" customHeight="1" thickBot="1" x14ac:dyDescent="0.2">
      <c r="A15" s="507"/>
      <c r="B15" s="504" t="s">
        <v>458</v>
      </c>
      <c r="C15" s="505"/>
      <c r="D15" s="506"/>
      <c r="E15" s="176"/>
    </row>
    <row r="16" spans="1:5" s="176" customFormat="1" ht="48" customHeight="1" thickBot="1" x14ac:dyDescent="0.2">
      <c r="A16" s="175"/>
      <c r="B16" s="499"/>
      <c r="C16" s="499"/>
      <c r="D16" s="499"/>
    </row>
    <row r="17" spans="1:5" s="176" customFormat="1" ht="30.75" customHeight="1" x14ac:dyDescent="0.15">
      <c r="A17" s="500" t="s">
        <v>390</v>
      </c>
      <c r="B17" s="502" t="s">
        <v>386</v>
      </c>
      <c r="C17" s="502"/>
      <c r="D17" s="503"/>
    </row>
    <row r="18" spans="1:5" s="176" customFormat="1" ht="68.25" customHeight="1" thickBot="1" x14ac:dyDescent="0.2">
      <c r="A18" s="507"/>
      <c r="B18" s="504" t="s">
        <v>674</v>
      </c>
      <c r="C18" s="505"/>
      <c r="D18" s="506"/>
    </row>
    <row r="19" spans="1:5" s="176" customFormat="1" ht="48.75" customHeight="1" thickBot="1" x14ac:dyDescent="0.2">
      <c r="A19" s="175"/>
      <c r="B19" s="499"/>
      <c r="C19" s="499"/>
      <c r="D19" s="499"/>
    </row>
    <row r="20" spans="1:5" s="176" customFormat="1" ht="35.25" customHeight="1" x14ac:dyDescent="0.15">
      <c r="A20" s="500" t="s">
        <v>391</v>
      </c>
      <c r="B20" s="502" t="s">
        <v>574</v>
      </c>
      <c r="C20" s="502"/>
      <c r="D20" s="503"/>
    </row>
    <row r="21" spans="1:5" s="176" customFormat="1" ht="45" customHeight="1" thickBot="1" x14ac:dyDescent="0.2">
      <c r="A21" s="501"/>
      <c r="B21" s="504" t="s">
        <v>675</v>
      </c>
      <c r="C21" s="505"/>
      <c r="D21" s="506"/>
    </row>
    <row r="22" spans="1:5" s="176" customFormat="1" ht="48.75" customHeight="1" thickBot="1" x14ac:dyDescent="0.2">
      <c r="A22" s="175"/>
      <c r="B22" s="499"/>
      <c r="C22" s="499"/>
      <c r="D22" s="499"/>
    </row>
    <row r="23" spans="1:5" s="176" customFormat="1" ht="35.25" customHeight="1" x14ac:dyDescent="0.15">
      <c r="A23" s="500" t="s">
        <v>392</v>
      </c>
      <c r="B23" s="502" t="s">
        <v>459</v>
      </c>
      <c r="C23" s="502"/>
      <c r="D23" s="503"/>
    </row>
    <row r="24" spans="1:5" s="176" customFormat="1" ht="135.75" customHeight="1" thickBot="1" x14ac:dyDescent="0.2">
      <c r="A24" s="501"/>
      <c r="B24" s="504" t="s">
        <v>575</v>
      </c>
      <c r="C24" s="505"/>
      <c r="D24" s="506"/>
    </row>
    <row r="25" spans="1:5" s="176" customFormat="1" ht="50.25" customHeight="1" x14ac:dyDescent="0.15">
      <c r="A25" s="211"/>
      <c r="B25" s="211"/>
      <c r="C25" s="211"/>
      <c r="D25" s="211"/>
    </row>
    <row r="26" spans="1:5" s="176" customFormat="1" ht="48.75" customHeight="1" x14ac:dyDescent="0.15">
      <c r="A26" s="179"/>
      <c r="D26" s="212"/>
    </row>
    <row r="27" spans="1:5" s="176" customFormat="1" ht="30" customHeight="1" x14ac:dyDescent="0.15">
      <c r="D27" s="212"/>
    </row>
    <row r="28" spans="1:5" s="176" customFormat="1" ht="30" customHeight="1" x14ac:dyDescent="0.15">
      <c r="D28" s="212"/>
      <c r="E28" s="213"/>
    </row>
    <row r="29" spans="1:5" s="176" customFormat="1" ht="30" customHeight="1" x14ac:dyDescent="0.15">
      <c r="D29" s="212"/>
    </row>
    <row r="30" spans="1:5" s="176" customFormat="1" ht="30" customHeight="1" x14ac:dyDescent="0.15">
      <c r="D30" s="212"/>
    </row>
    <row r="31" spans="1:5" s="176" customFormat="1" ht="30" customHeight="1" x14ac:dyDescent="0.15">
      <c r="D31" s="183"/>
    </row>
    <row r="32" spans="1:5" s="176" customFormat="1" ht="30" customHeight="1" x14ac:dyDescent="0.15">
      <c r="D32" s="183"/>
    </row>
    <row r="33" spans="4:4" s="176" customFormat="1" ht="30" customHeight="1" x14ac:dyDescent="0.15">
      <c r="D33" s="183"/>
    </row>
    <row r="34" spans="4:4" s="176" customFormat="1" ht="30" customHeight="1" x14ac:dyDescent="0.15">
      <c r="D34" s="183"/>
    </row>
    <row r="35" spans="4:4" s="176" customFormat="1" ht="66" customHeight="1" x14ac:dyDescent="0.15">
      <c r="D35" s="183"/>
    </row>
    <row r="36" spans="4:4" s="176" customFormat="1" ht="30" customHeight="1" x14ac:dyDescent="0.15">
      <c r="D36" s="183"/>
    </row>
    <row r="37" spans="4:4" s="176" customFormat="1" ht="30" customHeight="1" x14ac:dyDescent="0.15">
      <c r="D37" s="183"/>
    </row>
    <row r="38" spans="4:4" s="176" customFormat="1" ht="30" customHeight="1" x14ac:dyDescent="0.15">
      <c r="D38" s="183"/>
    </row>
    <row r="39" spans="4:4" s="176" customFormat="1" ht="30" customHeight="1" x14ac:dyDescent="0.15">
      <c r="D39" s="183"/>
    </row>
    <row r="40" spans="4:4" s="176" customFormat="1" ht="30" customHeight="1" x14ac:dyDescent="0.15">
      <c r="D40" s="183"/>
    </row>
    <row r="41" spans="4:4" s="176" customFormat="1" ht="30" customHeight="1" x14ac:dyDescent="0.15">
      <c r="D41" s="183"/>
    </row>
    <row r="42" spans="4:4" s="176" customFormat="1" ht="30" customHeight="1" x14ac:dyDescent="0.15">
      <c r="D42" s="183"/>
    </row>
    <row r="43" spans="4:4" s="176" customFormat="1" ht="30" customHeight="1" x14ac:dyDescent="0.15">
      <c r="D43" s="183"/>
    </row>
    <row r="44" spans="4:4" s="176" customFormat="1" ht="30" customHeight="1" x14ac:dyDescent="0.15">
      <c r="D44" s="183"/>
    </row>
    <row r="45" spans="4:4" s="176" customFormat="1" ht="30" customHeight="1" x14ac:dyDescent="0.15">
      <c r="D45" s="183"/>
    </row>
    <row r="46" spans="4:4" s="176" customFormat="1" ht="30" customHeight="1" x14ac:dyDescent="0.15">
      <c r="D46" s="183"/>
    </row>
    <row r="47" spans="4:4" s="176" customFormat="1" ht="18.75" customHeight="1" x14ac:dyDescent="0.15">
      <c r="D47" s="183"/>
    </row>
    <row r="48" spans="4:4" s="176" customFormat="1" ht="18.75" customHeight="1" x14ac:dyDescent="0.15">
      <c r="D48" s="183"/>
    </row>
    <row r="49" spans="4:4" s="176" customFormat="1" ht="18.75" customHeight="1" x14ac:dyDescent="0.15">
      <c r="D49" s="183"/>
    </row>
    <row r="50" spans="4:4" s="176" customFormat="1" ht="18.75" customHeight="1" x14ac:dyDescent="0.15">
      <c r="D50" s="180"/>
    </row>
    <row r="51" spans="4:4" s="176" customFormat="1" ht="18.75" customHeight="1" x14ac:dyDescent="0.15">
      <c r="D51" s="180"/>
    </row>
    <row r="52" spans="4:4" s="176" customFormat="1" ht="18.75" customHeight="1" x14ac:dyDescent="0.15">
      <c r="D52" s="180"/>
    </row>
    <row r="53" spans="4:4" s="176" customFormat="1" ht="18.75" customHeight="1" x14ac:dyDescent="0.15">
      <c r="D53" s="180"/>
    </row>
    <row r="54" spans="4:4" s="176" customFormat="1" ht="18.75" customHeight="1" x14ac:dyDescent="0.15">
      <c r="D54" s="180"/>
    </row>
    <row r="55" spans="4:4" s="176" customFormat="1" ht="18.75" customHeight="1" x14ac:dyDescent="0.15">
      <c r="D55" s="180"/>
    </row>
    <row r="56" spans="4:4" s="176" customFormat="1" ht="18.75" customHeight="1" x14ac:dyDescent="0.15">
      <c r="D56" s="180"/>
    </row>
    <row r="57" spans="4:4" s="176" customFormat="1" ht="18.75" customHeight="1" x14ac:dyDescent="0.15">
      <c r="D57" s="180"/>
    </row>
    <row r="58" spans="4:4" s="176" customFormat="1" ht="18.75" customHeight="1" x14ac:dyDescent="0.15">
      <c r="D58" s="180"/>
    </row>
    <row r="59" spans="4:4" s="176" customFormat="1" ht="18.75" customHeight="1" x14ac:dyDescent="0.15">
      <c r="D59" s="180"/>
    </row>
    <row r="60" spans="4:4" s="176" customFormat="1" ht="18.75" customHeight="1" x14ac:dyDescent="0.15">
      <c r="D60" s="180"/>
    </row>
    <row r="61" spans="4:4" s="176" customFormat="1" ht="18.75" customHeight="1" x14ac:dyDescent="0.15">
      <c r="D61" s="180"/>
    </row>
    <row r="62" spans="4:4" s="176" customFormat="1" ht="18.75" customHeight="1" x14ac:dyDescent="0.15">
      <c r="D62" s="180"/>
    </row>
    <row r="63" spans="4:4" s="176" customFormat="1" ht="18.75" customHeight="1" x14ac:dyDescent="0.15">
      <c r="D63" s="180"/>
    </row>
    <row r="64" spans="4:4" s="176" customFormat="1" ht="18.75" customHeight="1" x14ac:dyDescent="0.15">
      <c r="D64" s="180"/>
    </row>
    <row r="65" spans="1:4" s="176" customFormat="1" ht="18.75" customHeight="1" x14ac:dyDescent="0.15">
      <c r="D65" s="180"/>
    </row>
    <row r="66" spans="1:4" s="176" customFormat="1" ht="18.75" customHeight="1" x14ac:dyDescent="0.15">
      <c r="D66" s="180"/>
    </row>
    <row r="67" spans="1:4" s="176" customFormat="1" ht="18.75" customHeight="1" x14ac:dyDescent="0.15">
      <c r="D67" s="180"/>
    </row>
    <row r="68" spans="1:4" s="176" customFormat="1" ht="18.75" customHeight="1" x14ac:dyDescent="0.15">
      <c r="D68" s="180"/>
    </row>
    <row r="69" spans="1:4" s="176" customFormat="1" ht="18.75" customHeight="1" x14ac:dyDescent="0.15">
      <c r="D69" s="180"/>
    </row>
    <row r="70" spans="1:4" s="176" customFormat="1" ht="18.75" customHeight="1" x14ac:dyDescent="0.15">
      <c r="D70" s="180"/>
    </row>
    <row r="71" spans="1:4" s="176" customFormat="1" ht="18.75" customHeight="1" x14ac:dyDescent="0.15">
      <c r="D71" s="180"/>
    </row>
    <row r="72" spans="1:4" s="176" customFormat="1" ht="18.75" customHeight="1" x14ac:dyDescent="0.15">
      <c r="D72" s="180"/>
    </row>
    <row r="73" spans="1:4" s="176" customFormat="1" ht="18.75" customHeight="1" x14ac:dyDescent="0.15">
      <c r="D73" s="180"/>
    </row>
    <row r="74" spans="1:4" s="176" customFormat="1" ht="18.75" customHeight="1" x14ac:dyDescent="0.15">
      <c r="D74" s="180"/>
    </row>
    <row r="75" spans="1:4" s="176" customFormat="1" ht="18.75" customHeight="1" x14ac:dyDescent="0.15">
      <c r="B75" s="175"/>
      <c r="C75" s="175"/>
      <c r="D75" s="181"/>
    </row>
    <row r="76" spans="1:4" s="176" customFormat="1" ht="18.75" customHeight="1" x14ac:dyDescent="0.15">
      <c r="A76" s="175"/>
      <c r="B76" s="175"/>
      <c r="C76" s="175"/>
      <c r="D76" s="181"/>
    </row>
    <row r="77" spans="1:4" s="176" customFormat="1" ht="18.75" customHeight="1" x14ac:dyDescent="0.15">
      <c r="A77" s="175"/>
      <c r="B77" s="175"/>
      <c r="C77" s="175"/>
      <c r="D77" s="181"/>
    </row>
    <row r="78" spans="1:4" s="176" customFormat="1" ht="18.75" customHeight="1" x14ac:dyDescent="0.15">
      <c r="A78" s="175"/>
      <c r="B78" s="175"/>
      <c r="C78" s="175"/>
      <c r="D78" s="181"/>
    </row>
    <row r="79" spans="1:4" s="176" customFormat="1" ht="18.75" customHeight="1" x14ac:dyDescent="0.15">
      <c r="A79" s="175"/>
      <c r="B79" s="175"/>
      <c r="C79" s="175"/>
      <c r="D79" s="181"/>
    </row>
    <row r="80" spans="1:4" s="176" customFormat="1" ht="18.75" customHeight="1" x14ac:dyDescent="0.15">
      <c r="A80" s="175"/>
      <c r="B80" s="175"/>
      <c r="C80" s="175"/>
      <c r="D80" s="181"/>
    </row>
    <row r="81" spans="1:4" s="176" customFormat="1" ht="18.75" customHeight="1" x14ac:dyDescent="0.15">
      <c r="A81" s="175"/>
      <c r="B81" s="175"/>
      <c r="C81" s="175"/>
      <c r="D81" s="181"/>
    </row>
    <row r="82" spans="1:4" s="176" customFormat="1" ht="18.75" customHeight="1" x14ac:dyDescent="0.15">
      <c r="A82" s="175"/>
      <c r="B82" s="175"/>
      <c r="C82" s="175"/>
      <c r="D82" s="181"/>
    </row>
    <row r="83" spans="1:4" s="176" customFormat="1" ht="18.75" customHeight="1" x14ac:dyDescent="0.15">
      <c r="A83" s="175"/>
      <c r="B83" s="175"/>
      <c r="C83" s="175"/>
      <c r="D83" s="181"/>
    </row>
    <row r="84" spans="1:4" s="176" customFormat="1" ht="18.75" customHeight="1" x14ac:dyDescent="0.15">
      <c r="A84" s="175"/>
      <c r="B84" s="175"/>
      <c r="C84" s="175"/>
      <c r="D84" s="181"/>
    </row>
    <row r="85" spans="1:4" s="176" customFormat="1" ht="18.75" customHeight="1" x14ac:dyDescent="0.15">
      <c r="A85" s="175"/>
      <c r="B85" s="175"/>
      <c r="C85" s="175"/>
      <c r="D85" s="181"/>
    </row>
    <row r="86" spans="1:4" s="176" customFormat="1" ht="18.75" customHeight="1" x14ac:dyDescent="0.15">
      <c r="A86" s="175"/>
      <c r="B86" s="175"/>
      <c r="C86" s="175"/>
      <c r="D86" s="181"/>
    </row>
    <row r="87" spans="1:4" s="176" customFormat="1" ht="18.75" customHeight="1" x14ac:dyDescent="0.15">
      <c r="A87" s="175"/>
      <c r="B87" s="175"/>
      <c r="C87" s="175"/>
      <c r="D87" s="181"/>
    </row>
    <row r="88" spans="1:4" ht="18.75" customHeight="1" x14ac:dyDescent="0.15"/>
    <row r="89" spans="1:4" ht="18.75" customHeight="1" x14ac:dyDescent="0.15"/>
  </sheetData>
  <sheetProtection algorithmName="SHA-512" hashValue="ev51xX5BcH85mz+XYZSC1f5ht+D7m5aCDlMpKPsOe13+CZnvvBQdpk4vddQt2bcpI5yyKpGI3SRaeVHgEOWGYA==" saltValue="4lLCtzNT9wb9Ahkcd/9hxQ==" spinCount="100000" sheet="1" objects="1" scenarios="1"/>
  <mergeCells count="20">
    <mergeCell ref="A14:A15"/>
    <mergeCell ref="B14:D14"/>
    <mergeCell ref="B15:D15"/>
    <mergeCell ref="A1:D1"/>
    <mergeCell ref="A3:D3"/>
    <mergeCell ref="A11:A12"/>
    <mergeCell ref="B11:D11"/>
    <mergeCell ref="B12:D12"/>
    <mergeCell ref="B22:D22"/>
    <mergeCell ref="A23:A24"/>
    <mergeCell ref="B23:D23"/>
    <mergeCell ref="B24:D24"/>
    <mergeCell ref="B16:D16"/>
    <mergeCell ref="A17:A18"/>
    <mergeCell ref="B17:D17"/>
    <mergeCell ref="B18:D18"/>
    <mergeCell ref="B19:D19"/>
    <mergeCell ref="A20:A21"/>
    <mergeCell ref="B20:D20"/>
    <mergeCell ref="B21:D21"/>
  </mergeCells>
  <phoneticPr fontId="5"/>
  <pageMargins left="0.7" right="0.7" top="0.75" bottom="0.75" header="0.3" footer="0.3"/>
  <pageSetup paperSize="9" scale="35" orientation="portrait" r:id="rId1"/>
  <rowBreaks count="1" manualBreakCount="1">
    <brk id="2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33CC"/>
    <pageSetUpPr fitToPage="1"/>
  </sheetPr>
  <dimension ref="A1:BW83"/>
  <sheetViews>
    <sheetView topLeftCell="A10" zoomScale="80" zoomScaleNormal="80" workbookViewId="0">
      <selection activeCell="C14" sqref="C8:M15"/>
    </sheetView>
  </sheetViews>
  <sheetFormatPr defaultColWidth="9" defaultRowHeight="14.25" x14ac:dyDescent="0.15"/>
  <cols>
    <col min="1" max="1" width="21.125" style="175" customWidth="1"/>
    <col min="2" max="2" width="5" style="175" customWidth="1"/>
    <col min="3" max="11" width="5.625" style="175" customWidth="1"/>
    <col min="12" max="12" width="12.125" style="175" customWidth="1"/>
    <col min="13" max="13" width="49.875" style="181" customWidth="1"/>
    <col min="14" max="14" width="16.375" style="175" hidden="1" customWidth="1"/>
    <col min="15" max="75" width="9" style="176"/>
    <col min="76" max="16384" width="9" style="175"/>
  </cols>
  <sheetData>
    <row r="1" spans="1:14" ht="37.5" customHeight="1" x14ac:dyDescent="0.15">
      <c r="A1" s="699" t="s">
        <v>417</v>
      </c>
      <c r="B1" s="699"/>
      <c r="C1" s="699"/>
      <c r="D1" s="699"/>
      <c r="E1" s="699"/>
      <c r="F1" s="699"/>
      <c r="G1" s="699"/>
      <c r="H1" s="699"/>
      <c r="I1" s="699"/>
      <c r="J1" s="699"/>
      <c r="K1" s="699"/>
      <c r="L1" s="699"/>
      <c r="M1" s="699"/>
    </row>
    <row r="2" spans="1:14" ht="89.25" customHeight="1" x14ac:dyDescent="0.15">
      <c r="A2" s="700" t="s">
        <v>416</v>
      </c>
      <c r="B2" s="700"/>
      <c r="C2" s="700"/>
      <c r="D2" s="700"/>
      <c r="E2" s="700"/>
      <c r="F2" s="700"/>
      <c r="G2" s="700"/>
      <c r="H2" s="700"/>
      <c r="I2" s="700"/>
      <c r="J2" s="700"/>
      <c r="K2" s="700"/>
      <c r="L2" s="700"/>
      <c r="M2" s="700"/>
    </row>
    <row r="3" spans="1:14" ht="37.5" customHeight="1" x14ac:dyDescent="0.15">
      <c r="A3" s="781" t="s">
        <v>414</v>
      </c>
      <c r="B3" s="781"/>
      <c r="C3" s="781"/>
      <c r="D3" s="781"/>
      <c r="E3" s="781"/>
      <c r="F3" s="781"/>
      <c r="G3" s="781"/>
      <c r="H3" s="781"/>
      <c r="I3" s="781"/>
      <c r="J3" s="781"/>
      <c r="K3" s="781"/>
      <c r="L3" s="781"/>
      <c r="M3" s="781"/>
    </row>
    <row r="4" spans="1:14" ht="10.5" customHeight="1" thickBot="1" x14ac:dyDescent="0.2">
      <c r="A4" s="274"/>
      <c r="B4" s="274"/>
      <c r="C4" s="274"/>
      <c r="D4" s="274"/>
      <c r="E4" s="274"/>
      <c r="F4" s="274"/>
      <c r="G4" s="274"/>
      <c r="H4" s="274"/>
      <c r="I4" s="274"/>
      <c r="J4" s="274"/>
      <c r="K4" s="274"/>
      <c r="L4" s="274"/>
      <c r="M4" s="274"/>
    </row>
    <row r="5" spans="1:14" s="176" customFormat="1" ht="30" customHeight="1" thickBot="1" x14ac:dyDescent="0.2">
      <c r="A5" s="287" t="s">
        <v>341</v>
      </c>
      <c r="B5" s="635" t="s">
        <v>307</v>
      </c>
      <c r="C5" s="636"/>
      <c r="D5" s="636"/>
      <c r="E5" s="636"/>
      <c r="F5" s="636"/>
      <c r="G5" s="636"/>
      <c r="H5" s="636"/>
      <c r="I5" s="636"/>
      <c r="J5" s="636"/>
      <c r="K5" s="636"/>
      <c r="L5" s="637"/>
      <c r="M5" s="288" t="s">
        <v>252</v>
      </c>
      <c r="N5" s="175"/>
    </row>
    <row r="6" spans="1:14" s="176" customFormat="1" ht="81.75" customHeight="1" x14ac:dyDescent="0.15">
      <c r="A6" s="297"/>
      <c r="B6" s="782" t="s">
        <v>395</v>
      </c>
      <c r="C6" s="783"/>
      <c r="D6" s="783"/>
      <c r="E6" s="783"/>
      <c r="F6" s="783"/>
      <c r="G6" s="783"/>
      <c r="H6" s="783"/>
      <c r="I6" s="783"/>
      <c r="J6" s="783"/>
      <c r="K6" s="783"/>
      <c r="L6" s="784"/>
      <c r="M6" s="298"/>
      <c r="N6" s="289" t="s">
        <v>286</v>
      </c>
    </row>
    <row r="7" spans="1:14" s="176" customFormat="1" ht="30" customHeight="1" x14ac:dyDescent="0.15">
      <c r="A7" s="299" t="s">
        <v>409</v>
      </c>
      <c r="B7" s="778"/>
      <c r="C7" s="779"/>
      <c r="D7" s="779"/>
      <c r="E7" s="779"/>
      <c r="F7" s="779"/>
      <c r="G7" s="779"/>
      <c r="H7" s="779"/>
      <c r="I7" s="779"/>
      <c r="J7" s="779"/>
      <c r="K7" s="779"/>
      <c r="L7" s="780"/>
      <c r="M7" s="300" t="s">
        <v>410</v>
      </c>
      <c r="N7" s="175"/>
    </row>
    <row r="8" spans="1:14" s="176" customFormat="1" ht="30" customHeight="1" x14ac:dyDescent="0.15">
      <c r="A8" s="766" t="s">
        <v>411</v>
      </c>
      <c r="B8" s="241"/>
      <c r="C8" s="768" t="s">
        <v>398</v>
      </c>
      <c r="D8" s="768"/>
      <c r="E8" s="768"/>
      <c r="F8" s="768"/>
      <c r="G8" s="768"/>
      <c r="H8" s="768"/>
      <c r="I8" s="768"/>
      <c r="J8" s="768"/>
      <c r="K8" s="768"/>
      <c r="L8" s="769"/>
      <c r="M8" s="772" t="s">
        <v>412</v>
      </c>
      <c r="N8" s="175"/>
    </row>
    <row r="9" spans="1:14" s="176" customFormat="1" ht="21.75" customHeight="1" x14ac:dyDescent="0.15">
      <c r="A9" s="766"/>
      <c r="B9" s="221"/>
      <c r="C9" s="770"/>
      <c r="D9" s="770"/>
      <c r="E9" s="770"/>
      <c r="F9" s="770"/>
      <c r="G9" s="770"/>
      <c r="H9" s="770"/>
      <c r="I9" s="770"/>
      <c r="J9" s="770"/>
      <c r="K9" s="770"/>
      <c r="L9" s="771"/>
      <c r="M9" s="773"/>
      <c r="N9" s="175"/>
    </row>
    <row r="10" spans="1:14" s="176" customFormat="1" ht="30" customHeight="1" x14ac:dyDescent="0.15">
      <c r="A10" s="766"/>
      <c r="B10" s="241"/>
      <c r="C10" s="768" t="s">
        <v>399</v>
      </c>
      <c r="D10" s="768"/>
      <c r="E10" s="768"/>
      <c r="F10" s="768"/>
      <c r="G10" s="768"/>
      <c r="H10" s="768"/>
      <c r="I10" s="768"/>
      <c r="J10" s="768"/>
      <c r="K10" s="768"/>
      <c r="L10" s="769"/>
      <c r="M10" s="773"/>
      <c r="N10" s="175"/>
    </row>
    <row r="11" spans="1:14" s="176" customFormat="1" ht="30" customHeight="1" x14ac:dyDescent="0.15">
      <c r="A11" s="766"/>
      <c r="B11" s="221"/>
      <c r="C11" s="770"/>
      <c r="D11" s="770"/>
      <c r="E11" s="770"/>
      <c r="F11" s="770"/>
      <c r="G11" s="770"/>
      <c r="H11" s="770"/>
      <c r="I11" s="770"/>
      <c r="J11" s="770"/>
      <c r="K11" s="770"/>
      <c r="L11" s="771"/>
      <c r="M11" s="773"/>
      <c r="N11" s="175"/>
    </row>
    <row r="12" spans="1:14" s="176" customFormat="1" ht="30" customHeight="1" x14ac:dyDescent="0.15">
      <c r="A12" s="766"/>
      <c r="B12" s="241"/>
      <c r="C12" s="768" t="s">
        <v>400</v>
      </c>
      <c r="D12" s="768"/>
      <c r="E12" s="768"/>
      <c r="F12" s="768"/>
      <c r="G12" s="768"/>
      <c r="H12" s="768"/>
      <c r="I12" s="768"/>
      <c r="J12" s="768"/>
      <c r="K12" s="768"/>
      <c r="L12" s="769"/>
      <c r="M12" s="773"/>
      <c r="N12" s="175"/>
    </row>
    <row r="13" spans="1:14" s="176" customFormat="1" ht="30" customHeight="1" x14ac:dyDescent="0.15">
      <c r="A13" s="766"/>
      <c r="B13" s="221"/>
      <c r="C13" s="770"/>
      <c r="D13" s="770"/>
      <c r="E13" s="770"/>
      <c r="F13" s="770"/>
      <c r="G13" s="770"/>
      <c r="H13" s="770"/>
      <c r="I13" s="770"/>
      <c r="J13" s="770"/>
      <c r="K13" s="770"/>
      <c r="L13" s="771"/>
      <c r="M13" s="773"/>
      <c r="N13" s="175"/>
    </row>
    <row r="14" spans="1:14" s="176" customFormat="1" ht="30" customHeight="1" x14ac:dyDescent="0.15">
      <c r="A14" s="766"/>
      <c r="B14" s="241"/>
      <c r="C14" s="768" t="s">
        <v>401</v>
      </c>
      <c r="D14" s="768"/>
      <c r="E14" s="768"/>
      <c r="F14" s="768"/>
      <c r="G14" s="768"/>
      <c r="H14" s="768"/>
      <c r="I14" s="768"/>
      <c r="J14" s="768"/>
      <c r="K14" s="768"/>
      <c r="L14" s="769"/>
      <c r="M14" s="773"/>
      <c r="N14" s="175"/>
    </row>
    <row r="15" spans="1:14" s="176" customFormat="1" ht="30" customHeight="1" x14ac:dyDescent="0.15">
      <c r="A15" s="766"/>
      <c r="B15" s="221"/>
      <c r="C15" s="770"/>
      <c r="D15" s="770"/>
      <c r="E15" s="770"/>
      <c r="F15" s="770"/>
      <c r="G15" s="770"/>
      <c r="H15" s="770"/>
      <c r="I15" s="770"/>
      <c r="J15" s="770"/>
      <c r="K15" s="770"/>
      <c r="L15" s="771"/>
      <c r="M15" s="774"/>
      <c r="N15" s="175"/>
    </row>
    <row r="16" spans="1:14" s="176" customFormat="1" ht="30" customHeight="1" x14ac:dyDescent="0.15">
      <c r="A16" s="766"/>
      <c r="B16" s="241"/>
      <c r="C16" s="775" t="s">
        <v>413</v>
      </c>
      <c r="D16" s="768"/>
      <c r="E16" s="768"/>
      <c r="F16" s="768"/>
      <c r="G16" s="768"/>
      <c r="H16" s="768"/>
      <c r="I16" s="768"/>
      <c r="J16" s="768"/>
      <c r="K16" s="768"/>
      <c r="L16" s="769"/>
      <c r="M16" s="300"/>
      <c r="N16" s="175"/>
    </row>
    <row r="17" spans="1:14" s="176" customFormat="1" ht="53.25" customHeight="1" thickBot="1" x14ac:dyDescent="0.2">
      <c r="A17" s="767"/>
      <c r="B17" s="222"/>
      <c r="C17" s="776"/>
      <c r="D17" s="776"/>
      <c r="E17" s="776"/>
      <c r="F17" s="776"/>
      <c r="G17" s="776"/>
      <c r="H17" s="776"/>
      <c r="I17" s="776"/>
      <c r="J17" s="776"/>
      <c r="K17" s="776"/>
      <c r="L17" s="777"/>
      <c r="M17" s="301"/>
      <c r="N17" s="175"/>
    </row>
    <row r="18" spans="1:14" s="176" customFormat="1" ht="30" hidden="1" customHeight="1" x14ac:dyDescent="0.15">
      <c r="A18" s="302"/>
      <c r="B18" s="764"/>
      <c r="C18" s="764"/>
      <c r="D18" s="764"/>
      <c r="E18" s="764"/>
      <c r="F18" s="764"/>
      <c r="G18" s="764"/>
      <c r="H18" s="764"/>
      <c r="I18" s="764"/>
      <c r="J18" s="764"/>
      <c r="K18" s="764"/>
      <c r="L18" s="764"/>
      <c r="M18" s="303"/>
      <c r="N18" s="175"/>
    </row>
    <row r="19" spans="1:14" s="176" customFormat="1" ht="50.25" customHeight="1" x14ac:dyDescent="0.15">
      <c r="A19" s="765" t="s">
        <v>415</v>
      </c>
      <c r="B19" s="765"/>
      <c r="C19" s="765"/>
      <c r="D19" s="765"/>
      <c r="E19" s="765"/>
      <c r="F19" s="765"/>
      <c r="G19" s="765"/>
      <c r="H19" s="765"/>
      <c r="I19" s="765"/>
      <c r="J19" s="765"/>
      <c r="K19" s="765"/>
      <c r="L19" s="765"/>
      <c r="M19" s="765"/>
      <c r="N19" s="175"/>
    </row>
    <row r="20" spans="1:14" s="176" customFormat="1" ht="48.75" customHeight="1" x14ac:dyDescent="0.15">
      <c r="A20" s="179"/>
      <c r="M20" s="183"/>
      <c r="N20" s="175"/>
    </row>
    <row r="21" spans="1:14" s="176" customFormat="1" ht="30" customHeight="1" x14ac:dyDescent="0.15">
      <c r="M21" s="183"/>
      <c r="N21" s="175"/>
    </row>
    <row r="22" spans="1:14" s="176" customFormat="1" ht="30" customHeight="1" x14ac:dyDescent="0.15">
      <c r="M22" s="183"/>
      <c r="N22" s="289"/>
    </row>
    <row r="23" spans="1:14" s="176" customFormat="1" ht="30" customHeight="1" x14ac:dyDescent="0.15">
      <c r="M23" s="183"/>
      <c r="N23" s="175"/>
    </row>
    <row r="24" spans="1:14" s="176" customFormat="1" ht="30" customHeight="1" x14ac:dyDescent="0.15">
      <c r="M24" s="183"/>
      <c r="N24" s="175"/>
    </row>
    <row r="25" spans="1:14" s="176" customFormat="1" ht="30" customHeight="1" x14ac:dyDescent="0.15">
      <c r="M25" s="183"/>
    </row>
    <row r="26" spans="1:14" s="176" customFormat="1" ht="30" customHeight="1" x14ac:dyDescent="0.15">
      <c r="M26" s="183"/>
    </row>
    <row r="27" spans="1:14" s="176" customFormat="1" ht="30" customHeight="1" x14ac:dyDescent="0.15">
      <c r="M27" s="183"/>
    </row>
    <row r="28" spans="1:14" s="176" customFormat="1" ht="30" customHeight="1" x14ac:dyDescent="0.15">
      <c r="M28" s="183"/>
    </row>
    <row r="29" spans="1:14" s="176" customFormat="1" ht="66" customHeight="1" x14ac:dyDescent="0.15">
      <c r="M29" s="183"/>
    </row>
    <row r="30" spans="1:14" s="176" customFormat="1" ht="30" customHeight="1" x14ac:dyDescent="0.15">
      <c r="M30" s="183"/>
    </row>
    <row r="31" spans="1:14" s="176" customFormat="1" ht="30" customHeight="1" x14ac:dyDescent="0.15">
      <c r="M31" s="183"/>
    </row>
    <row r="32" spans="1:14" s="176" customFormat="1" ht="30" customHeight="1" x14ac:dyDescent="0.15">
      <c r="M32" s="183"/>
    </row>
    <row r="33" spans="13:13" s="176" customFormat="1" ht="30" customHeight="1" x14ac:dyDescent="0.15">
      <c r="M33" s="183"/>
    </row>
    <row r="34" spans="13:13" s="176" customFormat="1" ht="30" customHeight="1" x14ac:dyDescent="0.15">
      <c r="M34" s="183"/>
    </row>
    <row r="35" spans="13:13" s="176" customFormat="1" ht="30" customHeight="1" x14ac:dyDescent="0.15">
      <c r="M35" s="183"/>
    </row>
    <row r="36" spans="13:13" s="176" customFormat="1" ht="30" customHeight="1" x14ac:dyDescent="0.15">
      <c r="M36" s="183"/>
    </row>
    <row r="37" spans="13:13" s="176" customFormat="1" ht="30" customHeight="1" x14ac:dyDescent="0.15">
      <c r="M37" s="183"/>
    </row>
    <row r="38" spans="13:13" s="176" customFormat="1" ht="30" customHeight="1" x14ac:dyDescent="0.15">
      <c r="M38" s="183"/>
    </row>
    <row r="39" spans="13:13" s="176" customFormat="1" ht="30" customHeight="1" x14ac:dyDescent="0.15">
      <c r="M39" s="183"/>
    </row>
    <row r="40" spans="13:13" s="176" customFormat="1" ht="30" customHeight="1" x14ac:dyDescent="0.15">
      <c r="M40" s="183"/>
    </row>
    <row r="41" spans="13:13" s="176" customFormat="1" ht="18.75" customHeight="1" x14ac:dyDescent="0.15">
      <c r="M41" s="183"/>
    </row>
    <row r="42" spans="13:13" s="176" customFormat="1" ht="18.75" customHeight="1" x14ac:dyDescent="0.15">
      <c r="M42" s="183"/>
    </row>
    <row r="43" spans="13:13" s="176" customFormat="1" ht="18.75" customHeight="1" x14ac:dyDescent="0.15">
      <c r="M43" s="183"/>
    </row>
    <row r="44" spans="13:13" s="176" customFormat="1" ht="18.75" customHeight="1" x14ac:dyDescent="0.15">
      <c r="M44" s="180"/>
    </row>
    <row r="45" spans="13:13" s="176" customFormat="1" ht="18.75" customHeight="1" x14ac:dyDescent="0.15">
      <c r="M45" s="180"/>
    </row>
    <row r="46" spans="13:13" s="176" customFormat="1" ht="18.75" customHeight="1" x14ac:dyDescent="0.15">
      <c r="M46" s="180"/>
    </row>
    <row r="47" spans="13:13" s="176" customFormat="1" ht="18.75" customHeight="1" x14ac:dyDescent="0.15">
      <c r="M47" s="180"/>
    </row>
    <row r="48" spans="13:13" s="176" customFormat="1" ht="18.75" customHeight="1" x14ac:dyDescent="0.15">
      <c r="M48" s="180"/>
    </row>
    <row r="49" spans="13:13" s="176" customFormat="1" ht="18.75" customHeight="1" x14ac:dyDescent="0.15">
      <c r="M49" s="180"/>
    </row>
    <row r="50" spans="13:13" s="176" customFormat="1" ht="18.75" customHeight="1" x14ac:dyDescent="0.15">
      <c r="M50" s="180"/>
    </row>
    <row r="51" spans="13:13" s="176" customFormat="1" ht="18.75" customHeight="1" x14ac:dyDescent="0.15">
      <c r="M51" s="180"/>
    </row>
    <row r="52" spans="13:13" s="176" customFormat="1" ht="18.75" customHeight="1" x14ac:dyDescent="0.15">
      <c r="M52" s="180"/>
    </row>
    <row r="53" spans="13:13" s="176" customFormat="1" ht="18.75" customHeight="1" x14ac:dyDescent="0.15">
      <c r="M53" s="180"/>
    </row>
    <row r="54" spans="13:13" s="176" customFormat="1" ht="18.75" customHeight="1" x14ac:dyDescent="0.15">
      <c r="M54" s="180"/>
    </row>
    <row r="55" spans="13:13" s="176" customFormat="1" ht="18.75" customHeight="1" x14ac:dyDescent="0.15">
      <c r="M55" s="180"/>
    </row>
    <row r="56" spans="13:13" s="176" customFormat="1" ht="18.75" customHeight="1" x14ac:dyDescent="0.15">
      <c r="M56" s="180"/>
    </row>
    <row r="57" spans="13:13" s="176" customFormat="1" ht="18.75" customHeight="1" x14ac:dyDescent="0.15">
      <c r="M57" s="180"/>
    </row>
    <row r="58" spans="13:13" s="176" customFormat="1" ht="18.75" customHeight="1" x14ac:dyDescent="0.15">
      <c r="M58" s="180"/>
    </row>
    <row r="59" spans="13:13" s="176" customFormat="1" ht="18.75" customHeight="1" x14ac:dyDescent="0.15">
      <c r="M59" s="180"/>
    </row>
    <row r="60" spans="13:13" s="176" customFormat="1" ht="18.75" customHeight="1" x14ac:dyDescent="0.15">
      <c r="M60" s="180"/>
    </row>
    <row r="61" spans="13:13" s="176" customFormat="1" ht="18.75" customHeight="1" x14ac:dyDescent="0.15">
      <c r="M61" s="180"/>
    </row>
    <row r="62" spans="13:13" s="176" customFormat="1" ht="18.75" customHeight="1" x14ac:dyDescent="0.15">
      <c r="M62" s="180"/>
    </row>
    <row r="63" spans="13:13" s="176" customFormat="1" ht="18.75" customHeight="1" x14ac:dyDescent="0.15">
      <c r="M63" s="180"/>
    </row>
    <row r="64" spans="13:13" s="176" customFormat="1" ht="18.75" customHeight="1" x14ac:dyDescent="0.15">
      <c r="M64" s="180"/>
    </row>
    <row r="65" spans="1:13" s="176" customFormat="1" ht="18.75" customHeight="1" x14ac:dyDescent="0.15">
      <c r="M65" s="180"/>
    </row>
    <row r="66" spans="1:13" s="176" customFormat="1" ht="18.75" customHeight="1" x14ac:dyDescent="0.15">
      <c r="M66" s="180"/>
    </row>
    <row r="67" spans="1:13" s="176" customFormat="1" ht="18.75" customHeight="1" x14ac:dyDescent="0.15">
      <c r="M67" s="180"/>
    </row>
    <row r="68" spans="1:13" s="176" customFormat="1" ht="18.75" customHeight="1" x14ac:dyDescent="0.15">
      <c r="M68" s="180"/>
    </row>
    <row r="69" spans="1:13" s="176" customFormat="1" ht="18.75" customHeight="1" x14ac:dyDescent="0.15">
      <c r="B69" s="175"/>
      <c r="C69" s="175"/>
      <c r="D69" s="175"/>
      <c r="E69" s="175"/>
      <c r="F69" s="175"/>
      <c r="G69" s="175"/>
      <c r="H69" s="175"/>
      <c r="I69" s="175"/>
      <c r="J69" s="175"/>
      <c r="K69" s="175"/>
      <c r="L69" s="175"/>
      <c r="M69" s="181"/>
    </row>
    <row r="70" spans="1:13" s="176" customFormat="1" ht="18.75" customHeight="1" x14ac:dyDescent="0.15">
      <c r="A70" s="175"/>
      <c r="B70" s="175"/>
      <c r="C70" s="175"/>
      <c r="D70" s="175"/>
      <c r="E70" s="175"/>
      <c r="F70" s="175"/>
      <c r="G70" s="175"/>
      <c r="H70" s="175"/>
      <c r="I70" s="175"/>
      <c r="J70" s="175"/>
      <c r="K70" s="175"/>
      <c r="L70" s="175"/>
      <c r="M70" s="181"/>
    </row>
    <row r="71" spans="1:13" s="176" customFormat="1" ht="18.75" customHeight="1" x14ac:dyDescent="0.15">
      <c r="A71" s="175"/>
      <c r="B71" s="175"/>
      <c r="C71" s="175"/>
      <c r="D71" s="175"/>
      <c r="E71" s="175"/>
      <c r="F71" s="175"/>
      <c r="G71" s="175"/>
      <c r="H71" s="175"/>
      <c r="I71" s="175"/>
      <c r="J71" s="175"/>
      <c r="K71" s="175"/>
      <c r="L71" s="175"/>
      <c r="M71" s="181"/>
    </row>
    <row r="72" spans="1:13" s="176" customFormat="1" ht="18.75" customHeight="1" x14ac:dyDescent="0.15">
      <c r="A72" s="175"/>
      <c r="B72" s="175"/>
      <c r="C72" s="175"/>
      <c r="D72" s="175"/>
      <c r="E72" s="175"/>
      <c r="F72" s="175"/>
      <c r="G72" s="175"/>
      <c r="H72" s="175"/>
      <c r="I72" s="175"/>
      <c r="J72" s="175"/>
      <c r="K72" s="175"/>
      <c r="L72" s="175"/>
      <c r="M72" s="181"/>
    </row>
    <row r="73" spans="1:13" s="176" customFormat="1" ht="18.75" customHeight="1" x14ac:dyDescent="0.15">
      <c r="A73" s="175"/>
      <c r="B73" s="175"/>
      <c r="C73" s="175"/>
      <c r="D73" s="175"/>
      <c r="E73" s="175"/>
      <c r="F73" s="175"/>
      <c r="G73" s="175"/>
      <c r="H73" s="175"/>
      <c r="I73" s="175"/>
      <c r="J73" s="175"/>
      <c r="K73" s="175"/>
      <c r="L73" s="175"/>
      <c r="M73" s="181"/>
    </row>
    <row r="74" spans="1:13" s="176" customFormat="1" ht="18.75" customHeight="1" x14ac:dyDescent="0.15">
      <c r="A74" s="175"/>
      <c r="B74" s="175"/>
      <c r="C74" s="175"/>
      <c r="D74" s="175"/>
      <c r="E74" s="175"/>
      <c r="F74" s="175"/>
      <c r="G74" s="175"/>
      <c r="H74" s="175"/>
      <c r="I74" s="175"/>
      <c r="J74" s="175"/>
      <c r="K74" s="175"/>
      <c r="L74" s="175"/>
      <c r="M74" s="181"/>
    </row>
    <row r="75" spans="1:13" s="176" customFormat="1" ht="18.75" customHeight="1" x14ac:dyDescent="0.15">
      <c r="A75" s="175"/>
      <c r="B75" s="175"/>
      <c r="C75" s="175"/>
      <c r="D75" s="175"/>
      <c r="E75" s="175"/>
      <c r="F75" s="175"/>
      <c r="G75" s="175"/>
      <c r="H75" s="175"/>
      <c r="I75" s="175"/>
      <c r="J75" s="175"/>
      <c r="K75" s="175"/>
      <c r="L75" s="175"/>
      <c r="M75" s="181"/>
    </row>
    <row r="76" spans="1:13" s="176" customFormat="1" ht="18.75" customHeight="1" x14ac:dyDescent="0.15">
      <c r="A76" s="175"/>
      <c r="B76" s="175"/>
      <c r="C76" s="175"/>
      <c r="D76" s="175"/>
      <c r="E76" s="175"/>
      <c r="F76" s="175"/>
      <c r="G76" s="175"/>
      <c r="H76" s="175"/>
      <c r="I76" s="175"/>
      <c r="J76" s="175"/>
      <c r="K76" s="175"/>
      <c r="L76" s="175"/>
      <c r="M76" s="181"/>
    </row>
    <row r="77" spans="1:13" s="176" customFormat="1" ht="18.75" customHeight="1" x14ac:dyDescent="0.15">
      <c r="A77" s="175"/>
      <c r="B77" s="175"/>
      <c r="C77" s="175"/>
      <c r="D77" s="175"/>
      <c r="E77" s="175"/>
      <c r="F77" s="175"/>
      <c r="G77" s="175"/>
      <c r="H77" s="175"/>
      <c r="I77" s="175"/>
      <c r="J77" s="175"/>
      <c r="K77" s="175"/>
      <c r="L77" s="175"/>
      <c r="M77" s="181"/>
    </row>
    <row r="78" spans="1:13" s="176" customFormat="1" ht="18.75" customHeight="1" x14ac:dyDescent="0.15">
      <c r="A78" s="175"/>
      <c r="B78" s="175"/>
      <c r="C78" s="175"/>
      <c r="D78" s="175"/>
      <c r="E78" s="175"/>
      <c r="F78" s="175"/>
      <c r="G78" s="175"/>
      <c r="H78" s="175"/>
      <c r="I78" s="175"/>
      <c r="J78" s="175"/>
      <c r="K78" s="175"/>
      <c r="L78" s="175"/>
      <c r="M78" s="181"/>
    </row>
    <row r="79" spans="1:13" s="176" customFormat="1" ht="18.75" customHeight="1" x14ac:dyDescent="0.15">
      <c r="A79" s="175"/>
      <c r="B79" s="175"/>
      <c r="C79" s="175"/>
      <c r="D79" s="175"/>
      <c r="E79" s="175"/>
      <c r="F79" s="175"/>
      <c r="G79" s="175"/>
      <c r="H79" s="175"/>
      <c r="I79" s="175"/>
      <c r="J79" s="175"/>
      <c r="K79" s="175"/>
      <c r="L79" s="175"/>
      <c r="M79" s="181"/>
    </row>
    <row r="80" spans="1:13" s="176" customFormat="1" ht="18.75" customHeight="1" x14ac:dyDescent="0.15">
      <c r="A80" s="175"/>
      <c r="B80" s="175"/>
      <c r="C80" s="175"/>
      <c r="D80" s="175"/>
      <c r="E80" s="175"/>
      <c r="F80" s="175"/>
      <c r="G80" s="175"/>
      <c r="H80" s="175"/>
      <c r="I80" s="175"/>
      <c r="J80" s="175"/>
      <c r="K80" s="175"/>
      <c r="L80" s="175"/>
      <c r="M80" s="181"/>
    </row>
    <row r="81" spans="1:13" s="176" customFormat="1" ht="18.75" customHeight="1" x14ac:dyDescent="0.15">
      <c r="A81" s="175"/>
      <c r="B81" s="175"/>
      <c r="C81" s="175"/>
      <c r="D81" s="175"/>
      <c r="E81" s="175"/>
      <c r="F81" s="175"/>
      <c r="G81" s="175"/>
      <c r="H81" s="175"/>
      <c r="I81" s="175"/>
      <c r="J81" s="175"/>
      <c r="K81" s="175"/>
      <c r="L81" s="175"/>
      <c r="M81" s="181"/>
    </row>
    <row r="82" spans="1:13" ht="18.75" customHeight="1" x14ac:dyDescent="0.15"/>
    <row r="83" spans="1:13" ht="18.75" customHeight="1" x14ac:dyDescent="0.15"/>
  </sheetData>
  <sheetProtection algorithmName="SHA-512" hashValue="IWWGlW9tFltLYRuruvNVRQKRBhmRtyk8FIZgjwTa5b6ql1U+JKv6YiwjBfmUwuLYvc4H3p/TnvwC/DhnhamJdg==" saltValue="mGX8+DwUPD94Dyoaxl8Dbw==" spinCount="100000" sheet="1" objects="1" scenarios="1" selectLockedCells="1"/>
  <mergeCells count="16">
    <mergeCell ref="B7:L7"/>
    <mergeCell ref="A1:M1"/>
    <mergeCell ref="A2:M2"/>
    <mergeCell ref="A3:M3"/>
    <mergeCell ref="B5:L5"/>
    <mergeCell ref="B6:L6"/>
    <mergeCell ref="B18:L18"/>
    <mergeCell ref="A19:M19"/>
    <mergeCell ref="A8:A17"/>
    <mergeCell ref="C8:L9"/>
    <mergeCell ref="M8:M15"/>
    <mergeCell ref="C10:L11"/>
    <mergeCell ref="C12:L13"/>
    <mergeCell ref="C14:L15"/>
    <mergeCell ref="C16:L16"/>
    <mergeCell ref="C17:L17"/>
  </mergeCells>
  <phoneticPr fontId="5"/>
  <dataValidations count="2">
    <dataValidation imeMode="hiragana" allowBlank="1" showInputMessage="1" showErrorMessage="1" sqref="B7 B9 B11 B13 B15 B17" xr:uid="{00000000-0002-0000-0900-000000000000}"/>
    <dataValidation type="list" allowBlank="1" showInputMessage="1" showErrorMessage="1" sqref="B8 B10 B12 B14 B16" xr:uid="{00000000-0002-0000-0900-000001000000}">
      <formula1>$N$6</formula1>
    </dataValidation>
  </dataValidations>
  <pageMargins left="0.7" right="0.7" top="0.75" bottom="0.75" header="0.3" footer="0.3"/>
  <pageSetup paperSize="9" scale="4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7982-F69B-48FB-B827-E796D78526BD}">
  <sheetPr>
    <tabColor rgb="FF0033CC"/>
    <pageSetUpPr fitToPage="1"/>
  </sheetPr>
  <dimension ref="A1:CM320"/>
  <sheetViews>
    <sheetView showGridLines="0" zoomScale="80" zoomScaleNormal="80" zoomScaleSheetLayoutView="100" workbookViewId="0">
      <selection activeCell="P9" sqref="P9"/>
    </sheetView>
  </sheetViews>
  <sheetFormatPr defaultColWidth="3.125" defaultRowHeight="18" customHeight="1" x14ac:dyDescent="0.15"/>
  <cols>
    <col min="1" max="1" width="3.75" style="4" customWidth="1"/>
    <col min="2" max="2" width="4.125" style="4" customWidth="1"/>
    <col min="3" max="3" width="11.375" style="4" customWidth="1"/>
    <col min="4" max="17" width="12.625" style="4" customWidth="1"/>
    <col min="18" max="18" width="2.625" style="4" hidden="1" customWidth="1"/>
    <col min="19" max="19" width="7" style="4" hidden="1" customWidth="1"/>
    <col min="20" max="20" width="3.125" style="4" hidden="1" customWidth="1"/>
    <col min="21" max="38" width="2.625" style="4" customWidth="1"/>
    <col min="39" max="39" width="1.875" style="4" hidden="1" customWidth="1"/>
    <col min="40" max="40" width="1.875" hidden="1" customWidth="1"/>
    <col min="41" max="41" width="5.375" hidden="1" customWidth="1"/>
    <col min="42" max="90" width="1.875" hidden="1" customWidth="1"/>
    <col min="91" max="91" width="18.875" customWidth="1"/>
    <col min="92" max="244" width="1.875" customWidth="1"/>
  </cols>
  <sheetData>
    <row r="1" spans="1:91" s="175" customFormat="1" ht="42.75" customHeight="1" x14ac:dyDescent="0.15">
      <c r="A1" s="699" t="s">
        <v>566</v>
      </c>
      <c r="B1" s="699"/>
      <c r="C1" s="699"/>
      <c r="D1" s="699"/>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699"/>
      <c r="AE1" s="699"/>
      <c r="AF1" s="699"/>
      <c r="AG1" s="699"/>
      <c r="AH1" s="699"/>
      <c r="AI1" s="699"/>
      <c r="AJ1" s="699"/>
      <c r="AK1" s="699"/>
      <c r="AL1" s="699"/>
      <c r="AM1" s="699"/>
      <c r="AN1" s="699"/>
      <c r="AO1" s="699"/>
      <c r="AP1" s="699"/>
      <c r="AQ1" s="699"/>
      <c r="AR1" s="699"/>
      <c r="AS1" s="699"/>
      <c r="AT1" s="699"/>
      <c r="AU1" s="699"/>
      <c r="AV1" s="699"/>
      <c r="AW1" s="699"/>
      <c r="AX1" s="699"/>
      <c r="AY1" s="699"/>
      <c r="AZ1" s="699"/>
      <c r="BA1" s="699"/>
      <c r="BB1" s="699"/>
      <c r="BC1" s="699"/>
      <c r="BD1" s="699"/>
      <c r="BE1" s="699"/>
      <c r="BF1" s="699"/>
      <c r="BG1" s="699"/>
      <c r="BH1" s="699"/>
      <c r="BI1" s="699"/>
      <c r="BJ1" s="699"/>
      <c r="BK1" s="699"/>
      <c r="BL1" s="699"/>
      <c r="BM1" s="699"/>
      <c r="BN1" s="699"/>
      <c r="BO1" s="699"/>
      <c r="BP1" s="699"/>
      <c r="BQ1" s="699"/>
      <c r="BR1" s="699"/>
      <c r="BS1" s="699"/>
      <c r="BT1" s="699"/>
      <c r="BU1" s="699"/>
      <c r="BV1" s="699"/>
      <c r="BW1" s="699"/>
      <c r="BX1" s="699"/>
      <c r="BY1" s="699"/>
      <c r="BZ1" s="699"/>
      <c r="CA1" s="699"/>
      <c r="CB1" s="699"/>
      <c r="CC1" s="699"/>
      <c r="CD1" s="699"/>
      <c r="CE1" s="699"/>
      <c r="CF1" s="699"/>
      <c r="CG1" s="699"/>
      <c r="CH1" s="699"/>
      <c r="CI1" s="699"/>
      <c r="CJ1" s="699"/>
      <c r="CK1" s="699"/>
      <c r="CL1" s="699"/>
      <c r="CM1" s="699"/>
    </row>
    <row r="2" spans="1:91" s="175" customFormat="1" ht="174" customHeight="1" x14ac:dyDescent="0.15">
      <c r="A2" s="700" t="s">
        <v>586</v>
      </c>
      <c r="B2" s="700"/>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700"/>
      <c r="AI2" s="700"/>
      <c r="AJ2" s="700"/>
      <c r="AK2" s="700"/>
      <c r="AL2" s="700"/>
      <c r="AM2" s="700"/>
      <c r="AN2" s="700"/>
      <c r="AO2" s="700"/>
      <c r="AP2" s="700"/>
      <c r="AQ2" s="700"/>
      <c r="AR2" s="700"/>
      <c r="AS2" s="700"/>
      <c r="AT2" s="700"/>
      <c r="AU2" s="700"/>
      <c r="AV2" s="700"/>
      <c r="AW2" s="700"/>
      <c r="AX2" s="700"/>
      <c r="AY2" s="700"/>
      <c r="AZ2" s="700"/>
      <c r="BA2" s="700"/>
      <c r="BB2" s="700"/>
      <c r="BC2" s="700"/>
      <c r="BD2" s="700"/>
      <c r="BE2" s="700"/>
      <c r="BF2" s="700"/>
      <c r="BG2" s="700"/>
      <c r="BH2" s="700"/>
      <c r="BI2" s="700"/>
      <c r="BJ2" s="700"/>
      <c r="BK2" s="700"/>
      <c r="BL2" s="700"/>
      <c r="BM2" s="700"/>
      <c r="BN2" s="700"/>
      <c r="BO2" s="700"/>
      <c r="BP2" s="700"/>
      <c r="BQ2" s="700"/>
      <c r="BR2" s="700"/>
      <c r="BS2" s="700"/>
      <c r="BT2" s="700"/>
      <c r="BU2" s="700"/>
      <c r="BV2" s="700"/>
      <c r="BW2" s="700"/>
      <c r="BX2" s="700"/>
      <c r="BY2" s="700"/>
      <c r="BZ2" s="700"/>
      <c r="CA2" s="700"/>
      <c r="CB2" s="700"/>
      <c r="CC2" s="700"/>
      <c r="CD2" s="700"/>
      <c r="CE2" s="700"/>
      <c r="CF2" s="700"/>
      <c r="CG2" s="700"/>
      <c r="CH2" s="700"/>
      <c r="CI2" s="700"/>
      <c r="CJ2" s="700"/>
      <c r="CK2" s="700"/>
      <c r="CL2" s="700"/>
      <c r="CM2" s="700"/>
    </row>
    <row r="3" spans="1:91" s="2" customFormat="1" ht="15.7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89"/>
      <c r="AD3" s="89"/>
      <c r="AE3" s="4"/>
      <c r="AF3" s="89"/>
      <c r="AG3" s="89"/>
      <c r="AH3" s="4"/>
      <c r="AI3" s="89"/>
      <c r="AJ3" s="89"/>
      <c r="AK3" s="4"/>
      <c r="AL3" s="4"/>
    </row>
    <row r="4" spans="1:91" ht="9" customHeight="1" thickBot="1" x14ac:dyDescent="0.2"/>
    <row r="5" spans="1:91" ht="26.25" customHeight="1" x14ac:dyDescent="0.15">
      <c r="A5" s="381" t="s">
        <v>537</v>
      </c>
      <c r="B5" s="795">
        <f>COUNTA(B11:C320)</f>
        <v>0</v>
      </c>
      <c r="C5" s="796"/>
      <c r="D5" s="797" t="s">
        <v>571</v>
      </c>
      <c r="E5" s="798"/>
      <c r="F5" s="798"/>
      <c r="G5" s="798"/>
      <c r="H5" s="798"/>
      <c r="I5" s="799"/>
      <c r="J5" s="382" t="str">
        <f>IF(ISNUMBER(J11),ROUND(AVERAGE(J11:J320),2),"")</f>
        <v/>
      </c>
      <c r="K5" s="797" t="s">
        <v>570</v>
      </c>
      <c r="L5" s="798"/>
      <c r="M5" s="798"/>
      <c r="N5" s="798"/>
      <c r="O5" s="798"/>
      <c r="P5" s="799"/>
      <c r="Q5" s="383" t="str">
        <f>IF(ISNUMBER(Q11),ROUND(AVERAGE(Q11:Q320),2),"")</f>
        <v/>
      </c>
      <c r="R5" s="384"/>
      <c r="S5" s="384"/>
      <c r="T5"/>
      <c r="U5"/>
      <c r="V5"/>
      <c r="W5"/>
      <c r="X5"/>
      <c r="Y5"/>
      <c r="Z5"/>
      <c r="AA5"/>
      <c r="AB5"/>
      <c r="AC5"/>
      <c r="AD5"/>
      <c r="AE5"/>
      <c r="AF5"/>
      <c r="AG5"/>
      <c r="AH5"/>
      <c r="AI5"/>
      <c r="AJ5"/>
      <c r="AK5"/>
      <c r="AL5"/>
      <c r="AM5"/>
    </row>
    <row r="6" spans="1:91" ht="26.45" customHeight="1" thickBot="1" x14ac:dyDescent="0.2">
      <c r="A6" s="800" t="s">
        <v>572</v>
      </c>
      <c r="B6" s="801"/>
      <c r="C6" s="801"/>
      <c r="D6" s="801"/>
      <c r="E6" s="801"/>
      <c r="F6" s="801"/>
      <c r="G6" s="801"/>
      <c r="H6" s="801"/>
      <c r="I6" s="801"/>
      <c r="J6" s="801"/>
      <c r="K6" s="802"/>
      <c r="L6" s="802"/>
      <c r="M6" s="802"/>
      <c r="N6" s="802"/>
      <c r="O6" s="803"/>
      <c r="P6" s="804" t="str">
        <f>IF(ISNUMBER(J5),IF(ISNUMBER(Q5),ROUNDDOWN((Q5-J5)/J5*100,3),""),"")</f>
        <v/>
      </c>
      <c r="Q6" s="805"/>
      <c r="R6" s="384"/>
      <c r="S6" s="312"/>
      <c r="T6"/>
      <c r="U6"/>
      <c r="V6"/>
      <c r="W6"/>
      <c r="X6"/>
      <c r="Y6"/>
      <c r="Z6"/>
      <c r="AA6"/>
      <c r="AB6"/>
      <c r="AC6"/>
      <c r="AD6"/>
      <c r="AE6"/>
      <c r="AF6"/>
      <c r="AG6"/>
      <c r="AH6"/>
      <c r="AI6"/>
      <c r="AJ6"/>
      <c r="AK6"/>
      <c r="AL6"/>
      <c r="AM6"/>
    </row>
    <row r="7" spans="1:91" ht="18" customHeight="1" thickBot="1" x14ac:dyDescent="0.2">
      <c r="A7" s="806" t="s">
        <v>565</v>
      </c>
      <c r="B7" s="807"/>
      <c r="C7" s="807"/>
      <c r="D7" s="807"/>
      <c r="E7" s="807"/>
      <c r="F7" s="807"/>
      <c r="G7" s="807"/>
      <c r="H7" s="807"/>
      <c r="I7" s="807"/>
      <c r="J7" s="807"/>
      <c r="K7" s="807"/>
      <c r="L7" s="807"/>
      <c r="M7" s="807"/>
      <c r="N7" s="807"/>
      <c r="O7" s="807"/>
      <c r="P7" s="807"/>
      <c r="Q7" s="808"/>
      <c r="R7" s="384"/>
      <c r="S7" s="384"/>
      <c r="T7"/>
      <c r="U7"/>
      <c r="V7"/>
      <c r="W7"/>
      <c r="X7"/>
      <c r="Y7"/>
      <c r="Z7"/>
      <c r="AA7"/>
      <c r="AB7"/>
      <c r="AC7"/>
      <c r="AD7"/>
      <c r="AE7"/>
      <c r="AF7"/>
      <c r="AG7"/>
      <c r="AH7"/>
      <c r="AI7"/>
      <c r="AJ7"/>
      <c r="AK7"/>
      <c r="AL7"/>
      <c r="AM7"/>
    </row>
    <row r="8" spans="1:91" s="385" customFormat="1" ht="11.45" customHeight="1" x14ac:dyDescent="0.15">
      <c r="A8" s="811" t="s">
        <v>525</v>
      </c>
      <c r="B8" s="813" t="s">
        <v>526</v>
      </c>
      <c r="C8" s="814"/>
      <c r="D8" s="787" t="s">
        <v>527</v>
      </c>
      <c r="E8" s="788"/>
      <c r="F8" s="788"/>
      <c r="G8" s="788"/>
      <c r="H8" s="788"/>
      <c r="I8" s="788"/>
      <c r="J8" s="789"/>
      <c r="K8" s="787" t="s">
        <v>528</v>
      </c>
      <c r="L8" s="788"/>
      <c r="M8" s="788"/>
      <c r="N8" s="788"/>
      <c r="O8" s="788"/>
      <c r="P8" s="788"/>
      <c r="Q8" s="789"/>
    </row>
    <row r="9" spans="1:91" s="385" customFormat="1" ht="23.45" customHeight="1" x14ac:dyDescent="0.15">
      <c r="A9" s="812"/>
      <c r="B9" s="815"/>
      <c r="C9" s="816"/>
      <c r="D9" s="790" t="s">
        <v>529</v>
      </c>
      <c r="E9" s="791"/>
      <c r="F9" s="792">
        <v>45901</v>
      </c>
      <c r="G9" s="793"/>
      <c r="H9" s="793"/>
      <c r="I9" s="793"/>
      <c r="J9" s="794"/>
      <c r="K9" s="790" t="s">
        <v>529</v>
      </c>
      <c r="L9" s="791"/>
      <c r="M9" s="386"/>
      <c r="N9" s="497"/>
      <c r="O9" s="388" t="s">
        <v>37</v>
      </c>
      <c r="P9" s="497"/>
      <c r="Q9" s="389" t="s">
        <v>257</v>
      </c>
    </row>
    <row r="10" spans="1:91" s="385" customFormat="1" ht="33.75" x14ac:dyDescent="0.15">
      <c r="A10" s="812"/>
      <c r="B10" s="815"/>
      <c r="C10" s="816"/>
      <c r="D10" s="390" t="s">
        <v>530</v>
      </c>
      <c r="E10" s="391" t="s">
        <v>531</v>
      </c>
      <c r="F10" s="391" t="s">
        <v>567</v>
      </c>
      <c r="G10" s="391" t="s">
        <v>533</v>
      </c>
      <c r="H10" s="391" t="s">
        <v>534</v>
      </c>
      <c r="I10" s="391" t="s">
        <v>568</v>
      </c>
      <c r="J10" s="392" t="s">
        <v>569</v>
      </c>
      <c r="K10" s="390" t="s">
        <v>530</v>
      </c>
      <c r="L10" s="391" t="s">
        <v>531</v>
      </c>
      <c r="M10" s="391" t="s">
        <v>567</v>
      </c>
      <c r="N10" s="391" t="s">
        <v>533</v>
      </c>
      <c r="O10" s="391" t="s">
        <v>534</v>
      </c>
      <c r="P10" s="391" t="s">
        <v>568</v>
      </c>
      <c r="Q10" s="392" t="s">
        <v>569</v>
      </c>
      <c r="S10" s="385">
        <v>2025</v>
      </c>
      <c r="T10" s="385">
        <v>1</v>
      </c>
    </row>
    <row r="11" spans="1:91" s="385" customFormat="1" ht="15" customHeight="1" x14ac:dyDescent="0.15">
      <c r="A11" s="393">
        <v>1</v>
      </c>
      <c r="B11" s="809"/>
      <c r="C11" s="810"/>
      <c r="D11" s="304"/>
      <c r="E11" s="305"/>
      <c r="F11" s="394" t="str">
        <f>IF(ISNUMBER(D11),IF(ISNUMBER(E11),D11-E11,""),"")</f>
        <v/>
      </c>
      <c r="G11" s="305"/>
      <c r="H11" s="305"/>
      <c r="I11" s="394" t="str">
        <f t="shared" ref="I11:I74" si="0">IF(ISNUMBER(G11),IF(ISNUMBER(H11),G11-H11,""),"")</f>
        <v/>
      </c>
      <c r="J11" s="395" t="str">
        <f t="shared" ref="J11:J74" si="1">IF(ISNUMBER(F11),IF(ISNUMBER(I11),ROUND(F11/I11,1),""),"")</f>
        <v/>
      </c>
      <c r="K11" s="304"/>
      <c r="L11" s="305"/>
      <c r="M11" s="394" t="str">
        <f>IF(ISNUMBER(K11),IF(ISNUMBER(L11),K11-L11,""),"")</f>
        <v/>
      </c>
      <c r="N11" s="305"/>
      <c r="O11" s="305"/>
      <c r="P11" s="394" t="str">
        <f t="shared" ref="P11:P74" si="2">IF(ISNUMBER(N11),IF(ISNUMBER(O11),N11-O11,""),"")</f>
        <v/>
      </c>
      <c r="Q11" s="395" t="str">
        <f t="shared" ref="Q11:Q74" si="3">IF(ISNUMBER(M11),IF(ISNUMBER(P11),ROUND(M11/P11,1),""),"")</f>
        <v/>
      </c>
      <c r="S11" s="385">
        <v>2026</v>
      </c>
      <c r="T11" s="385">
        <v>2</v>
      </c>
    </row>
    <row r="12" spans="1:91" s="385" customFormat="1" ht="15" customHeight="1" x14ac:dyDescent="0.15">
      <c r="A12" s="396">
        <v>2</v>
      </c>
      <c r="B12" s="809"/>
      <c r="C12" s="810"/>
      <c r="D12" s="304"/>
      <c r="E12" s="305"/>
      <c r="F12" s="394" t="str">
        <f t="shared" ref="F12:F74" si="4">IF(ISNUMBER(D12),IF(ISNUMBER(E12),D12-E12,""),"")</f>
        <v/>
      </c>
      <c r="G12" s="305"/>
      <c r="H12" s="305"/>
      <c r="I12" s="394" t="str">
        <f>IF(ISNUMBER(G12),IF(ISNUMBER(H12),G12-H12,""),"")</f>
        <v/>
      </c>
      <c r="J12" s="395" t="str">
        <f>IF(ISNUMBER(F12),IF(ISNUMBER(I12),ROUND(F12/I12,1),""),"")</f>
        <v/>
      </c>
      <c r="K12" s="304"/>
      <c r="L12" s="305"/>
      <c r="M12" s="394" t="str">
        <f t="shared" ref="M12:M74" si="5">IF(ISNUMBER(K12),IF(ISNUMBER(L12),K12-L12,""),"")</f>
        <v/>
      </c>
      <c r="N12" s="305"/>
      <c r="O12" s="305"/>
      <c r="P12" s="394" t="str">
        <f t="shared" si="2"/>
        <v/>
      </c>
      <c r="Q12" s="395" t="str">
        <f t="shared" si="3"/>
        <v/>
      </c>
      <c r="T12" s="385">
        <v>3</v>
      </c>
    </row>
    <row r="13" spans="1:91" s="385" customFormat="1" ht="15" customHeight="1" x14ac:dyDescent="0.15">
      <c r="A13" s="393">
        <v>3</v>
      </c>
      <c r="B13" s="809"/>
      <c r="C13" s="810"/>
      <c r="D13" s="304"/>
      <c r="E13" s="305"/>
      <c r="F13" s="394" t="str">
        <f t="shared" si="4"/>
        <v/>
      </c>
      <c r="G13" s="305"/>
      <c r="H13" s="305"/>
      <c r="I13" s="394" t="str">
        <f t="shared" si="0"/>
        <v/>
      </c>
      <c r="J13" s="395" t="str">
        <f t="shared" si="1"/>
        <v/>
      </c>
      <c r="K13" s="304"/>
      <c r="L13" s="305"/>
      <c r="M13" s="394" t="str">
        <f t="shared" si="5"/>
        <v/>
      </c>
      <c r="N13" s="305"/>
      <c r="O13" s="305"/>
      <c r="P13" s="394" t="str">
        <f t="shared" si="2"/>
        <v/>
      </c>
      <c r="Q13" s="395" t="str">
        <f>IF(ISNUMBER(M13),IF(ISNUMBER(P13),ROUND(M13/P13,1),""),"")</f>
        <v/>
      </c>
      <c r="T13" s="385">
        <v>4</v>
      </c>
    </row>
    <row r="14" spans="1:91" s="385" customFormat="1" ht="15" customHeight="1" x14ac:dyDescent="0.15">
      <c r="A14" s="396">
        <v>4</v>
      </c>
      <c r="B14" s="809"/>
      <c r="C14" s="810"/>
      <c r="D14" s="304"/>
      <c r="E14" s="305"/>
      <c r="F14" s="394" t="str">
        <f t="shared" si="4"/>
        <v/>
      </c>
      <c r="G14" s="305"/>
      <c r="H14" s="305"/>
      <c r="I14" s="394" t="str">
        <f t="shared" si="0"/>
        <v/>
      </c>
      <c r="J14" s="395" t="str">
        <f t="shared" si="1"/>
        <v/>
      </c>
      <c r="K14" s="304"/>
      <c r="L14" s="305"/>
      <c r="M14" s="394" t="str">
        <f t="shared" si="5"/>
        <v/>
      </c>
      <c r="N14" s="305"/>
      <c r="O14" s="305"/>
      <c r="P14" s="394" t="str">
        <f t="shared" si="2"/>
        <v/>
      </c>
      <c r="Q14" s="395" t="str">
        <f t="shared" si="3"/>
        <v/>
      </c>
      <c r="T14" s="385">
        <v>5</v>
      </c>
    </row>
    <row r="15" spans="1:91" s="385" customFormat="1" ht="15" customHeight="1" x14ac:dyDescent="0.15">
      <c r="A15" s="393">
        <v>5</v>
      </c>
      <c r="B15" s="809"/>
      <c r="C15" s="810"/>
      <c r="D15" s="304"/>
      <c r="E15" s="305"/>
      <c r="F15" s="394" t="str">
        <f t="shared" si="4"/>
        <v/>
      </c>
      <c r="G15" s="305"/>
      <c r="H15" s="305"/>
      <c r="I15" s="394" t="str">
        <f t="shared" si="0"/>
        <v/>
      </c>
      <c r="J15" s="395" t="str">
        <f t="shared" si="1"/>
        <v/>
      </c>
      <c r="K15" s="304"/>
      <c r="L15" s="305"/>
      <c r="M15" s="394" t="str">
        <f t="shared" si="5"/>
        <v/>
      </c>
      <c r="N15" s="305"/>
      <c r="O15" s="305"/>
      <c r="P15" s="394" t="str">
        <f t="shared" si="2"/>
        <v/>
      </c>
      <c r="Q15" s="395" t="str">
        <f t="shared" si="3"/>
        <v/>
      </c>
      <c r="T15" s="385">
        <v>6</v>
      </c>
    </row>
    <row r="16" spans="1:91" s="385" customFormat="1" ht="15" customHeight="1" x14ac:dyDescent="0.15">
      <c r="A16" s="396">
        <v>6</v>
      </c>
      <c r="B16" s="809"/>
      <c r="C16" s="810"/>
      <c r="D16" s="304"/>
      <c r="E16" s="305"/>
      <c r="F16" s="394" t="str">
        <f t="shared" si="4"/>
        <v/>
      </c>
      <c r="G16" s="305"/>
      <c r="H16" s="305"/>
      <c r="I16" s="394" t="str">
        <f t="shared" si="0"/>
        <v/>
      </c>
      <c r="J16" s="395" t="str">
        <f t="shared" si="1"/>
        <v/>
      </c>
      <c r="K16" s="304"/>
      <c r="L16" s="305"/>
      <c r="M16" s="394" t="str">
        <f t="shared" si="5"/>
        <v/>
      </c>
      <c r="N16" s="305"/>
      <c r="O16" s="305"/>
      <c r="P16" s="394" t="str">
        <f t="shared" si="2"/>
        <v/>
      </c>
      <c r="Q16" s="395" t="str">
        <f t="shared" si="3"/>
        <v/>
      </c>
      <c r="T16" s="385">
        <v>7</v>
      </c>
    </row>
    <row r="17" spans="1:20" s="385" customFormat="1" ht="15" customHeight="1" x14ac:dyDescent="0.15">
      <c r="A17" s="393">
        <v>7</v>
      </c>
      <c r="B17" s="809"/>
      <c r="C17" s="810"/>
      <c r="D17" s="304"/>
      <c r="E17" s="305"/>
      <c r="F17" s="394" t="str">
        <f t="shared" si="4"/>
        <v/>
      </c>
      <c r="G17" s="305"/>
      <c r="H17" s="305"/>
      <c r="I17" s="394" t="str">
        <f t="shared" si="0"/>
        <v/>
      </c>
      <c r="J17" s="395" t="str">
        <f t="shared" si="1"/>
        <v/>
      </c>
      <c r="K17" s="304"/>
      <c r="L17" s="305"/>
      <c r="M17" s="394" t="str">
        <f t="shared" si="5"/>
        <v/>
      </c>
      <c r="N17" s="305"/>
      <c r="O17" s="305"/>
      <c r="P17" s="394" t="str">
        <f t="shared" si="2"/>
        <v/>
      </c>
      <c r="Q17" s="395" t="str">
        <f t="shared" si="3"/>
        <v/>
      </c>
      <c r="T17" s="385">
        <v>8</v>
      </c>
    </row>
    <row r="18" spans="1:20" s="385" customFormat="1" ht="15" customHeight="1" x14ac:dyDescent="0.15">
      <c r="A18" s="396">
        <v>8</v>
      </c>
      <c r="B18" s="809"/>
      <c r="C18" s="810"/>
      <c r="D18" s="304"/>
      <c r="E18" s="305"/>
      <c r="F18" s="394" t="str">
        <f t="shared" si="4"/>
        <v/>
      </c>
      <c r="G18" s="305"/>
      <c r="H18" s="305"/>
      <c r="I18" s="394" t="str">
        <f t="shared" si="0"/>
        <v/>
      </c>
      <c r="J18" s="395" t="str">
        <f t="shared" si="1"/>
        <v/>
      </c>
      <c r="K18" s="304"/>
      <c r="L18" s="305"/>
      <c r="M18" s="394" t="str">
        <f t="shared" si="5"/>
        <v/>
      </c>
      <c r="N18" s="305"/>
      <c r="O18" s="305"/>
      <c r="P18" s="394" t="str">
        <f t="shared" si="2"/>
        <v/>
      </c>
      <c r="Q18" s="395" t="str">
        <f t="shared" si="3"/>
        <v/>
      </c>
      <c r="T18" s="385">
        <v>9</v>
      </c>
    </row>
    <row r="19" spans="1:20" s="385" customFormat="1" ht="15" customHeight="1" x14ac:dyDescent="0.15">
      <c r="A19" s="393">
        <v>9</v>
      </c>
      <c r="B19" s="809"/>
      <c r="C19" s="810"/>
      <c r="D19" s="304"/>
      <c r="E19" s="305"/>
      <c r="F19" s="394" t="str">
        <f t="shared" si="4"/>
        <v/>
      </c>
      <c r="G19" s="305"/>
      <c r="H19" s="305"/>
      <c r="I19" s="394" t="str">
        <f t="shared" si="0"/>
        <v/>
      </c>
      <c r="J19" s="395" t="str">
        <f t="shared" si="1"/>
        <v/>
      </c>
      <c r="K19" s="304"/>
      <c r="L19" s="305"/>
      <c r="M19" s="394" t="str">
        <f t="shared" si="5"/>
        <v/>
      </c>
      <c r="N19" s="305"/>
      <c r="O19" s="305"/>
      <c r="P19" s="394" t="str">
        <f t="shared" si="2"/>
        <v/>
      </c>
      <c r="Q19" s="395" t="str">
        <f t="shared" si="3"/>
        <v/>
      </c>
      <c r="T19" s="385">
        <v>10</v>
      </c>
    </row>
    <row r="20" spans="1:20" s="385" customFormat="1" ht="15" customHeight="1" x14ac:dyDescent="0.15">
      <c r="A20" s="396">
        <v>10</v>
      </c>
      <c r="B20" s="785"/>
      <c r="C20" s="786"/>
      <c r="D20" s="304"/>
      <c r="E20" s="305"/>
      <c r="F20" s="394" t="str">
        <f t="shared" si="4"/>
        <v/>
      </c>
      <c r="G20" s="305"/>
      <c r="H20" s="305"/>
      <c r="I20" s="394" t="str">
        <f t="shared" si="0"/>
        <v/>
      </c>
      <c r="J20" s="395" t="str">
        <f t="shared" si="1"/>
        <v/>
      </c>
      <c r="K20" s="304"/>
      <c r="L20" s="305"/>
      <c r="M20" s="394" t="str">
        <f t="shared" si="5"/>
        <v/>
      </c>
      <c r="N20" s="305"/>
      <c r="O20" s="305"/>
      <c r="P20" s="394" t="str">
        <f t="shared" si="2"/>
        <v/>
      </c>
      <c r="Q20" s="395" t="str">
        <f t="shared" si="3"/>
        <v/>
      </c>
      <c r="T20" s="385">
        <v>11</v>
      </c>
    </row>
    <row r="21" spans="1:20" s="385" customFormat="1" ht="15" customHeight="1" x14ac:dyDescent="0.15">
      <c r="A21" s="393">
        <v>11</v>
      </c>
      <c r="B21" s="785"/>
      <c r="C21" s="786"/>
      <c r="D21" s="304"/>
      <c r="E21" s="305"/>
      <c r="F21" s="394" t="str">
        <f t="shared" si="4"/>
        <v/>
      </c>
      <c r="G21" s="305"/>
      <c r="H21" s="305"/>
      <c r="I21" s="394" t="str">
        <f t="shared" si="0"/>
        <v/>
      </c>
      <c r="J21" s="395" t="str">
        <f t="shared" si="1"/>
        <v/>
      </c>
      <c r="K21" s="304"/>
      <c r="L21" s="305"/>
      <c r="M21" s="394" t="str">
        <f t="shared" si="5"/>
        <v/>
      </c>
      <c r="N21" s="305"/>
      <c r="O21" s="305"/>
      <c r="P21" s="394" t="str">
        <f t="shared" si="2"/>
        <v/>
      </c>
      <c r="Q21" s="395" t="str">
        <f t="shared" si="3"/>
        <v/>
      </c>
      <c r="T21" s="385">
        <v>12</v>
      </c>
    </row>
    <row r="22" spans="1:20" s="4" customFormat="1" ht="15" customHeight="1" x14ac:dyDescent="0.15">
      <c r="A22" s="396">
        <v>12</v>
      </c>
      <c r="B22" s="785"/>
      <c r="C22" s="786"/>
      <c r="D22" s="304"/>
      <c r="E22" s="305"/>
      <c r="F22" s="394" t="str">
        <f t="shared" si="4"/>
        <v/>
      </c>
      <c r="G22" s="305"/>
      <c r="H22" s="305"/>
      <c r="I22" s="394" t="str">
        <f t="shared" si="0"/>
        <v/>
      </c>
      <c r="J22" s="395" t="str">
        <f t="shared" si="1"/>
        <v/>
      </c>
      <c r="K22" s="304"/>
      <c r="L22" s="305"/>
      <c r="M22" s="394" t="str">
        <f t="shared" si="5"/>
        <v/>
      </c>
      <c r="N22" s="305"/>
      <c r="O22" s="305"/>
      <c r="P22" s="394" t="str">
        <f t="shared" si="2"/>
        <v/>
      </c>
      <c r="Q22" s="395" t="str">
        <f t="shared" si="3"/>
        <v/>
      </c>
    </row>
    <row r="23" spans="1:20" s="4" customFormat="1" ht="15" customHeight="1" x14ac:dyDescent="0.15">
      <c r="A23" s="393">
        <v>13</v>
      </c>
      <c r="B23" s="785"/>
      <c r="C23" s="786"/>
      <c r="D23" s="304"/>
      <c r="E23" s="305"/>
      <c r="F23" s="394" t="str">
        <f t="shared" si="4"/>
        <v/>
      </c>
      <c r="G23" s="305"/>
      <c r="H23" s="305"/>
      <c r="I23" s="394" t="str">
        <f t="shared" si="0"/>
        <v/>
      </c>
      <c r="J23" s="395" t="str">
        <f t="shared" si="1"/>
        <v/>
      </c>
      <c r="K23" s="304"/>
      <c r="L23" s="305"/>
      <c r="M23" s="394" t="str">
        <f t="shared" si="5"/>
        <v/>
      </c>
      <c r="N23" s="305"/>
      <c r="O23" s="305"/>
      <c r="P23" s="394" t="str">
        <f t="shared" si="2"/>
        <v/>
      </c>
      <c r="Q23" s="395" t="str">
        <f t="shared" si="3"/>
        <v/>
      </c>
    </row>
    <row r="24" spans="1:20" s="4" customFormat="1" ht="15" customHeight="1" x14ac:dyDescent="0.15">
      <c r="A24" s="396">
        <v>14</v>
      </c>
      <c r="B24" s="785"/>
      <c r="C24" s="786"/>
      <c r="D24" s="304"/>
      <c r="E24" s="305"/>
      <c r="F24" s="394" t="str">
        <f t="shared" si="4"/>
        <v/>
      </c>
      <c r="G24" s="305"/>
      <c r="H24" s="305"/>
      <c r="I24" s="394" t="str">
        <f t="shared" si="0"/>
        <v/>
      </c>
      <c r="J24" s="395" t="str">
        <f t="shared" si="1"/>
        <v/>
      </c>
      <c r="K24" s="304"/>
      <c r="L24" s="305"/>
      <c r="M24" s="394" t="str">
        <f t="shared" si="5"/>
        <v/>
      </c>
      <c r="N24" s="305"/>
      <c r="O24" s="305"/>
      <c r="P24" s="394" t="str">
        <f t="shared" si="2"/>
        <v/>
      </c>
      <c r="Q24" s="395" t="str">
        <f t="shared" si="3"/>
        <v/>
      </c>
    </row>
    <row r="25" spans="1:20" s="4" customFormat="1" ht="15" customHeight="1" x14ac:dyDescent="0.15">
      <c r="A25" s="393">
        <v>15</v>
      </c>
      <c r="B25" s="785"/>
      <c r="C25" s="786"/>
      <c r="D25" s="304"/>
      <c r="E25" s="305"/>
      <c r="F25" s="394" t="str">
        <f t="shared" si="4"/>
        <v/>
      </c>
      <c r="G25" s="305"/>
      <c r="H25" s="305"/>
      <c r="I25" s="394" t="str">
        <f t="shared" si="0"/>
        <v/>
      </c>
      <c r="J25" s="395" t="str">
        <f t="shared" si="1"/>
        <v/>
      </c>
      <c r="K25" s="304"/>
      <c r="L25" s="305"/>
      <c r="M25" s="394" t="str">
        <f t="shared" si="5"/>
        <v/>
      </c>
      <c r="N25" s="305"/>
      <c r="O25" s="305"/>
      <c r="P25" s="394" t="str">
        <f t="shared" si="2"/>
        <v/>
      </c>
      <c r="Q25" s="395" t="str">
        <f t="shared" si="3"/>
        <v/>
      </c>
    </row>
    <row r="26" spans="1:20" s="4" customFormat="1" ht="15" customHeight="1" x14ac:dyDescent="0.15">
      <c r="A26" s="396">
        <v>16</v>
      </c>
      <c r="B26" s="785"/>
      <c r="C26" s="786"/>
      <c r="D26" s="304"/>
      <c r="E26" s="305"/>
      <c r="F26" s="394" t="str">
        <f t="shared" si="4"/>
        <v/>
      </c>
      <c r="G26" s="305"/>
      <c r="H26" s="305"/>
      <c r="I26" s="394" t="str">
        <f t="shared" si="0"/>
        <v/>
      </c>
      <c r="J26" s="395" t="str">
        <f t="shared" si="1"/>
        <v/>
      </c>
      <c r="K26" s="304"/>
      <c r="L26" s="305"/>
      <c r="M26" s="394" t="str">
        <f t="shared" si="5"/>
        <v/>
      </c>
      <c r="N26" s="305"/>
      <c r="O26" s="305"/>
      <c r="P26" s="394" t="str">
        <f t="shared" si="2"/>
        <v/>
      </c>
      <c r="Q26" s="395" t="str">
        <f t="shared" si="3"/>
        <v/>
      </c>
    </row>
    <row r="27" spans="1:20" s="4" customFormat="1" ht="15" customHeight="1" x14ac:dyDescent="0.15">
      <c r="A27" s="393">
        <v>17</v>
      </c>
      <c r="B27" s="785"/>
      <c r="C27" s="786"/>
      <c r="D27" s="304"/>
      <c r="E27" s="305"/>
      <c r="F27" s="394" t="str">
        <f t="shared" si="4"/>
        <v/>
      </c>
      <c r="G27" s="305"/>
      <c r="H27" s="305"/>
      <c r="I27" s="394" t="str">
        <f t="shared" si="0"/>
        <v/>
      </c>
      <c r="J27" s="395" t="str">
        <f t="shared" si="1"/>
        <v/>
      </c>
      <c r="K27" s="304"/>
      <c r="L27" s="305"/>
      <c r="M27" s="394" t="str">
        <f t="shared" si="5"/>
        <v/>
      </c>
      <c r="N27" s="305"/>
      <c r="O27" s="305"/>
      <c r="P27" s="394" t="str">
        <f t="shared" si="2"/>
        <v/>
      </c>
      <c r="Q27" s="395" t="str">
        <f t="shared" si="3"/>
        <v/>
      </c>
    </row>
    <row r="28" spans="1:20" s="4" customFormat="1" ht="15" customHeight="1" x14ac:dyDescent="0.15">
      <c r="A28" s="396">
        <v>18</v>
      </c>
      <c r="B28" s="785"/>
      <c r="C28" s="786"/>
      <c r="D28" s="304"/>
      <c r="E28" s="305"/>
      <c r="F28" s="394" t="str">
        <f t="shared" si="4"/>
        <v/>
      </c>
      <c r="G28" s="305"/>
      <c r="H28" s="305"/>
      <c r="I28" s="394" t="str">
        <f t="shared" si="0"/>
        <v/>
      </c>
      <c r="J28" s="395" t="str">
        <f t="shared" si="1"/>
        <v/>
      </c>
      <c r="K28" s="304"/>
      <c r="L28" s="305"/>
      <c r="M28" s="394" t="str">
        <f t="shared" si="5"/>
        <v/>
      </c>
      <c r="N28" s="305"/>
      <c r="O28" s="305"/>
      <c r="P28" s="394" t="str">
        <f t="shared" si="2"/>
        <v/>
      </c>
      <c r="Q28" s="395" t="str">
        <f t="shared" si="3"/>
        <v/>
      </c>
    </row>
    <row r="29" spans="1:20" s="4" customFormat="1" ht="15" customHeight="1" x14ac:dyDescent="0.15">
      <c r="A29" s="393">
        <v>19</v>
      </c>
      <c r="B29" s="785"/>
      <c r="C29" s="786"/>
      <c r="D29" s="304"/>
      <c r="E29" s="305"/>
      <c r="F29" s="394" t="str">
        <f t="shared" si="4"/>
        <v/>
      </c>
      <c r="G29" s="305"/>
      <c r="H29" s="305"/>
      <c r="I29" s="394" t="str">
        <f t="shared" si="0"/>
        <v/>
      </c>
      <c r="J29" s="395" t="str">
        <f t="shared" si="1"/>
        <v/>
      </c>
      <c r="K29" s="304"/>
      <c r="L29" s="305"/>
      <c r="M29" s="394" t="str">
        <f t="shared" si="5"/>
        <v/>
      </c>
      <c r="N29" s="305"/>
      <c r="O29" s="305"/>
      <c r="P29" s="394" t="str">
        <f t="shared" si="2"/>
        <v/>
      </c>
      <c r="Q29" s="395" t="str">
        <f t="shared" si="3"/>
        <v/>
      </c>
    </row>
    <row r="30" spans="1:20" s="4" customFormat="1" ht="15" customHeight="1" x14ac:dyDescent="0.15">
      <c r="A30" s="396">
        <v>20</v>
      </c>
      <c r="B30" s="785"/>
      <c r="C30" s="786"/>
      <c r="D30" s="304"/>
      <c r="E30" s="305"/>
      <c r="F30" s="394" t="str">
        <f t="shared" si="4"/>
        <v/>
      </c>
      <c r="G30" s="305"/>
      <c r="H30" s="305"/>
      <c r="I30" s="394" t="str">
        <f t="shared" si="0"/>
        <v/>
      </c>
      <c r="J30" s="395" t="str">
        <f t="shared" si="1"/>
        <v/>
      </c>
      <c r="K30" s="304"/>
      <c r="L30" s="305"/>
      <c r="M30" s="394" t="str">
        <f t="shared" si="5"/>
        <v/>
      </c>
      <c r="N30" s="305"/>
      <c r="O30" s="305"/>
      <c r="P30" s="394" t="str">
        <f t="shared" si="2"/>
        <v/>
      </c>
      <c r="Q30" s="395" t="str">
        <f t="shared" si="3"/>
        <v/>
      </c>
    </row>
    <row r="31" spans="1:20" s="4" customFormat="1" ht="15" customHeight="1" x14ac:dyDescent="0.15">
      <c r="A31" s="393">
        <v>21</v>
      </c>
      <c r="B31" s="785"/>
      <c r="C31" s="786"/>
      <c r="D31" s="304"/>
      <c r="E31" s="305"/>
      <c r="F31" s="394" t="str">
        <f t="shared" si="4"/>
        <v/>
      </c>
      <c r="G31" s="305"/>
      <c r="H31" s="305"/>
      <c r="I31" s="394" t="str">
        <f t="shared" si="0"/>
        <v/>
      </c>
      <c r="J31" s="395" t="str">
        <f t="shared" si="1"/>
        <v/>
      </c>
      <c r="K31" s="304"/>
      <c r="L31" s="305"/>
      <c r="M31" s="394" t="str">
        <f t="shared" si="5"/>
        <v/>
      </c>
      <c r="N31" s="305"/>
      <c r="O31" s="305"/>
      <c r="P31" s="394" t="str">
        <f t="shared" si="2"/>
        <v/>
      </c>
      <c r="Q31" s="395" t="str">
        <f t="shared" si="3"/>
        <v/>
      </c>
    </row>
    <row r="32" spans="1:20" s="4" customFormat="1" ht="15" customHeight="1" x14ac:dyDescent="0.15">
      <c r="A32" s="396">
        <v>22</v>
      </c>
      <c r="B32" s="785"/>
      <c r="C32" s="786"/>
      <c r="D32" s="304"/>
      <c r="E32" s="305"/>
      <c r="F32" s="394" t="str">
        <f t="shared" si="4"/>
        <v/>
      </c>
      <c r="G32" s="305"/>
      <c r="H32" s="305"/>
      <c r="I32" s="394" t="str">
        <f t="shared" si="0"/>
        <v/>
      </c>
      <c r="J32" s="395" t="str">
        <f t="shared" si="1"/>
        <v/>
      </c>
      <c r="K32" s="304"/>
      <c r="L32" s="305"/>
      <c r="M32" s="394" t="str">
        <f t="shared" si="5"/>
        <v/>
      </c>
      <c r="N32" s="305"/>
      <c r="O32" s="305"/>
      <c r="P32" s="394" t="str">
        <f t="shared" si="2"/>
        <v/>
      </c>
      <c r="Q32" s="395" t="str">
        <f t="shared" si="3"/>
        <v/>
      </c>
    </row>
    <row r="33" spans="1:17" s="4" customFormat="1" ht="15" customHeight="1" x14ac:dyDescent="0.15">
      <c r="A33" s="393">
        <v>23</v>
      </c>
      <c r="B33" s="785"/>
      <c r="C33" s="786"/>
      <c r="D33" s="304"/>
      <c r="E33" s="305"/>
      <c r="F33" s="394" t="str">
        <f t="shared" si="4"/>
        <v/>
      </c>
      <c r="G33" s="305"/>
      <c r="H33" s="305"/>
      <c r="I33" s="394" t="str">
        <f t="shared" si="0"/>
        <v/>
      </c>
      <c r="J33" s="395" t="str">
        <f t="shared" si="1"/>
        <v/>
      </c>
      <c r="K33" s="304"/>
      <c r="L33" s="305"/>
      <c r="M33" s="394" t="str">
        <f t="shared" si="5"/>
        <v/>
      </c>
      <c r="N33" s="305"/>
      <c r="O33" s="305"/>
      <c r="P33" s="394" t="str">
        <f t="shared" si="2"/>
        <v/>
      </c>
      <c r="Q33" s="395" t="str">
        <f t="shared" si="3"/>
        <v/>
      </c>
    </row>
    <row r="34" spans="1:17" s="4" customFormat="1" ht="15" customHeight="1" x14ac:dyDescent="0.15">
      <c r="A34" s="396">
        <v>24</v>
      </c>
      <c r="B34" s="785"/>
      <c r="C34" s="786"/>
      <c r="D34" s="304"/>
      <c r="E34" s="305"/>
      <c r="F34" s="394" t="str">
        <f t="shared" si="4"/>
        <v/>
      </c>
      <c r="G34" s="305"/>
      <c r="H34" s="305"/>
      <c r="I34" s="394" t="str">
        <f t="shared" si="0"/>
        <v/>
      </c>
      <c r="J34" s="395" t="str">
        <f t="shared" si="1"/>
        <v/>
      </c>
      <c r="K34" s="304"/>
      <c r="L34" s="305"/>
      <c r="M34" s="394" t="str">
        <f t="shared" si="5"/>
        <v/>
      </c>
      <c r="N34" s="305"/>
      <c r="O34" s="305"/>
      <c r="P34" s="394" t="str">
        <f t="shared" si="2"/>
        <v/>
      </c>
      <c r="Q34" s="395" t="str">
        <f t="shared" si="3"/>
        <v/>
      </c>
    </row>
    <row r="35" spans="1:17" s="4" customFormat="1" ht="15" customHeight="1" x14ac:dyDescent="0.15">
      <c r="A35" s="393">
        <v>25</v>
      </c>
      <c r="B35" s="785"/>
      <c r="C35" s="786"/>
      <c r="D35" s="304"/>
      <c r="E35" s="305"/>
      <c r="F35" s="394" t="str">
        <f t="shared" si="4"/>
        <v/>
      </c>
      <c r="G35" s="305"/>
      <c r="H35" s="305"/>
      <c r="I35" s="394" t="str">
        <f t="shared" si="0"/>
        <v/>
      </c>
      <c r="J35" s="395" t="str">
        <f t="shared" si="1"/>
        <v/>
      </c>
      <c r="K35" s="304"/>
      <c r="L35" s="305"/>
      <c r="M35" s="394" t="str">
        <f t="shared" si="5"/>
        <v/>
      </c>
      <c r="N35" s="305"/>
      <c r="O35" s="305"/>
      <c r="P35" s="394" t="str">
        <f t="shared" si="2"/>
        <v/>
      </c>
      <c r="Q35" s="395" t="str">
        <f t="shared" si="3"/>
        <v/>
      </c>
    </row>
    <row r="36" spans="1:17" s="4" customFormat="1" ht="15" customHeight="1" x14ac:dyDescent="0.15">
      <c r="A36" s="396">
        <v>26</v>
      </c>
      <c r="B36" s="785"/>
      <c r="C36" s="786"/>
      <c r="D36" s="304"/>
      <c r="E36" s="305"/>
      <c r="F36" s="394" t="str">
        <f t="shared" si="4"/>
        <v/>
      </c>
      <c r="G36" s="305"/>
      <c r="H36" s="305"/>
      <c r="I36" s="394" t="str">
        <f t="shared" si="0"/>
        <v/>
      </c>
      <c r="J36" s="395" t="str">
        <f t="shared" si="1"/>
        <v/>
      </c>
      <c r="K36" s="304"/>
      <c r="L36" s="305"/>
      <c r="M36" s="394" t="str">
        <f t="shared" si="5"/>
        <v/>
      </c>
      <c r="N36" s="305"/>
      <c r="O36" s="305"/>
      <c r="P36" s="394" t="str">
        <f t="shared" si="2"/>
        <v/>
      </c>
      <c r="Q36" s="395" t="str">
        <f t="shared" si="3"/>
        <v/>
      </c>
    </row>
    <row r="37" spans="1:17" s="4" customFormat="1" ht="15" customHeight="1" x14ac:dyDescent="0.15">
      <c r="A37" s="393">
        <v>27</v>
      </c>
      <c r="B37" s="785"/>
      <c r="C37" s="786"/>
      <c r="D37" s="304"/>
      <c r="E37" s="305"/>
      <c r="F37" s="394" t="str">
        <f t="shared" si="4"/>
        <v/>
      </c>
      <c r="G37" s="305"/>
      <c r="H37" s="305"/>
      <c r="I37" s="394" t="str">
        <f t="shared" si="0"/>
        <v/>
      </c>
      <c r="J37" s="395" t="str">
        <f t="shared" si="1"/>
        <v/>
      </c>
      <c r="K37" s="304"/>
      <c r="L37" s="305"/>
      <c r="M37" s="394" t="str">
        <f t="shared" si="5"/>
        <v/>
      </c>
      <c r="N37" s="305"/>
      <c r="O37" s="305"/>
      <c r="P37" s="394" t="str">
        <f t="shared" si="2"/>
        <v/>
      </c>
      <c r="Q37" s="395" t="str">
        <f t="shared" si="3"/>
        <v/>
      </c>
    </row>
    <row r="38" spans="1:17" s="4" customFormat="1" ht="15" customHeight="1" x14ac:dyDescent="0.15">
      <c r="A38" s="396">
        <v>28</v>
      </c>
      <c r="B38" s="785"/>
      <c r="C38" s="786"/>
      <c r="D38" s="304"/>
      <c r="E38" s="305"/>
      <c r="F38" s="394" t="str">
        <f t="shared" si="4"/>
        <v/>
      </c>
      <c r="G38" s="305"/>
      <c r="H38" s="305"/>
      <c r="I38" s="394" t="str">
        <f t="shared" si="0"/>
        <v/>
      </c>
      <c r="J38" s="395" t="str">
        <f t="shared" si="1"/>
        <v/>
      </c>
      <c r="K38" s="304"/>
      <c r="L38" s="305"/>
      <c r="M38" s="394" t="str">
        <f t="shared" si="5"/>
        <v/>
      </c>
      <c r="N38" s="305"/>
      <c r="O38" s="305"/>
      <c r="P38" s="394" t="str">
        <f t="shared" si="2"/>
        <v/>
      </c>
      <c r="Q38" s="395" t="str">
        <f t="shared" si="3"/>
        <v/>
      </c>
    </row>
    <row r="39" spans="1:17" s="4" customFormat="1" ht="15" customHeight="1" x14ac:dyDescent="0.15">
      <c r="A39" s="393">
        <v>29</v>
      </c>
      <c r="B39" s="785"/>
      <c r="C39" s="786"/>
      <c r="D39" s="304"/>
      <c r="E39" s="305"/>
      <c r="F39" s="394" t="str">
        <f t="shared" si="4"/>
        <v/>
      </c>
      <c r="G39" s="305"/>
      <c r="H39" s="305"/>
      <c r="I39" s="394" t="str">
        <f t="shared" si="0"/>
        <v/>
      </c>
      <c r="J39" s="395" t="str">
        <f t="shared" si="1"/>
        <v/>
      </c>
      <c r="K39" s="304"/>
      <c r="L39" s="305"/>
      <c r="M39" s="394" t="str">
        <f t="shared" si="5"/>
        <v/>
      </c>
      <c r="N39" s="305"/>
      <c r="O39" s="305"/>
      <c r="P39" s="394" t="str">
        <f t="shared" si="2"/>
        <v/>
      </c>
      <c r="Q39" s="395" t="str">
        <f t="shared" si="3"/>
        <v/>
      </c>
    </row>
    <row r="40" spans="1:17" s="4" customFormat="1" ht="15" customHeight="1" x14ac:dyDescent="0.15">
      <c r="A40" s="396">
        <v>30</v>
      </c>
      <c r="B40" s="785"/>
      <c r="C40" s="786"/>
      <c r="D40" s="304"/>
      <c r="E40" s="305"/>
      <c r="F40" s="394" t="str">
        <f t="shared" si="4"/>
        <v/>
      </c>
      <c r="G40" s="305"/>
      <c r="H40" s="305"/>
      <c r="I40" s="394" t="str">
        <f t="shared" si="0"/>
        <v/>
      </c>
      <c r="J40" s="395" t="str">
        <f t="shared" si="1"/>
        <v/>
      </c>
      <c r="K40" s="304"/>
      <c r="L40" s="305"/>
      <c r="M40" s="394" t="str">
        <f t="shared" si="5"/>
        <v/>
      </c>
      <c r="N40" s="305"/>
      <c r="O40" s="305"/>
      <c r="P40" s="394" t="str">
        <f t="shared" si="2"/>
        <v/>
      </c>
      <c r="Q40" s="395" t="str">
        <f t="shared" si="3"/>
        <v/>
      </c>
    </row>
    <row r="41" spans="1:17" s="4" customFormat="1" ht="15" customHeight="1" x14ac:dyDescent="0.15">
      <c r="A41" s="393">
        <v>31</v>
      </c>
      <c r="B41" s="785"/>
      <c r="C41" s="786"/>
      <c r="D41" s="304"/>
      <c r="E41" s="305"/>
      <c r="F41" s="394" t="str">
        <f t="shared" si="4"/>
        <v/>
      </c>
      <c r="G41" s="305"/>
      <c r="H41" s="305"/>
      <c r="I41" s="394" t="str">
        <f t="shared" si="0"/>
        <v/>
      </c>
      <c r="J41" s="395" t="str">
        <f t="shared" si="1"/>
        <v/>
      </c>
      <c r="K41" s="304"/>
      <c r="L41" s="305"/>
      <c r="M41" s="394" t="str">
        <f t="shared" si="5"/>
        <v/>
      </c>
      <c r="N41" s="305"/>
      <c r="O41" s="305"/>
      <c r="P41" s="394" t="str">
        <f t="shared" si="2"/>
        <v/>
      </c>
      <c r="Q41" s="395" t="str">
        <f t="shared" si="3"/>
        <v/>
      </c>
    </row>
    <row r="42" spans="1:17" s="4" customFormat="1" ht="15" customHeight="1" x14ac:dyDescent="0.15">
      <c r="A42" s="396">
        <v>32</v>
      </c>
      <c r="B42" s="785"/>
      <c r="C42" s="786"/>
      <c r="D42" s="304"/>
      <c r="E42" s="305"/>
      <c r="F42" s="394" t="str">
        <f t="shared" si="4"/>
        <v/>
      </c>
      <c r="G42" s="305"/>
      <c r="H42" s="305"/>
      <c r="I42" s="394" t="str">
        <f t="shared" si="0"/>
        <v/>
      </c>
      <c r="J42" s="395" t="str">
        <f t="shared" si="1"/>
        <v/>
      </c>
      <c r="K42" s="304"/>
      <c r="L42" s="305"/>
      <c r="M42" s="394" t="str">
        <f t="shared" si="5"/>
        <v/>
      </c>
      <c r="N42" s="305"/>
      <c r="O42" s="305"/>
      <c r="P42" s="394" t="str">
        <f t="shared" si="2"/>
        <v/>
      </c>
      <c r="Q42" s="395" t="str">
        <f t="shared" si="3"/>
        <v/>
      </c>
    </row>
    <row r="43" spans="1:17" s="4" customFormat="1" ht="15" customHeight="1" x14ac:dyDescent="0.15">
      <c r="A43" s="393">
        <v>33</v>
      </c>
      <c r="B43" s="785"/>
      <c r="C43" s="786"/>
      <c r="D43" s="304"/>
      <c r="E43" s="305"/>
      <c r="F43" s="394" t="str">
        <f t="shared" si="4"/>
        <v/>
      </c>
      <c r="G43" s="305"/>
      <c r="H43" s="305"/>
      <c r="I43" s="394" t="str">
        <f t="shared" si="0"/>
        <v/>
      </c>
      <c r="J43" s="395" t="str">
        <f t="shared" si="1"/>
        <v/>
      </c>
      <c r="K43" s="304"/>
      <c r="L43" s="305"/>
      <c r="M43" s="394" t="str">
        <f t="shared" si="5"/>
        <v/>
      </c>
      <c r="N43" s="305"/>
      <c r="O43" s="305"/>
      <c r="P43" s="394" t="str">
        <f t="shared" si="2"/>
        <v/>
      </c>
      <c r="Q43" s="395" t="str">
        <f t="shared" si="3"/>
        <v/>
      </c>
    </row>
    <row r="44" spans="1:17" s="4" customFormat="1" ht="15" customHeight="1" x14ac:dyDescent="0.15">
      <c r="A44" s="396">
        <v>34</v>
      </c>
      <c r="B44" s="785"/>
      <c r="C44" s="786"/>
      <c r="D44" s="304"/>
      <c r="E44" s="305"/>
      <c r="F44" s="394" t="str">
        <f t="shared" si="4"/>
        <v/>
      </c>
      <c r="G44" s="305"/>
      <c r="H44" s="305"/>
      <c r="I44" s="394" t="str">
        <f t="shared" si="0"/>
        <v/>
      </c>
      <c r="J44" s="395" t="str">
        <f t="shared" si="1"/>
        <v/>
      </c>
      <c r="K44" s="304"/>
      <c r="L44" s="305"/>
      <c r="M44" s="394" t="str">
        <f t="shared" si="5"/>
        <v/>
      </c>
      <c r="N44" s="305"/>
      <c r="O44" s="305"/>
      <c r="P44" s="394" t="str">
        <f t="shared" si="2"/>
        <v/>
      </c>
      <c r="Q44" s="395" t="str">
        <f t="shared" si="3"/>
        <v/>
      </c>
    </row>
    <row r="45" spans="1:17" s="4" customFormat="1" ht="15" customHeight="1" x14ac:dyDescent="0.15">
      <c r="A45" s="393">
        <v>35</v>
      </c>
      <c r="B45" s="785"/>
      <c r="C45" s="786"/>
      <c r="D45" s="304"/>
      <c r="E45" s="305"/>
      <c r="F45" s="394" t="str">
        <f t="shared" si="4"/>
        <v/>
      </c>
      <c r="G45" s="305"/>
      <c r="H45" s="305"/>
      <c r="I45" s="394" t="str">
        <f t="shared" si="0"/>
        <v/>
      </c>
      <c r="J45" s="395" t="str">
        <f t="shared" si="1"/>
        <v/>
      </c>
      <c r="K45" s="304"/>
      <c r="L45" s="305"/>
      <c r="M45" s="394" t="str">
        <f t="shared" si="5"/>
        <v/>
      </c>
      <c r="N45" s="305"/>
      <c r="O45" s="305"/>
      <c r="P45" s="394" t="str">
        <f t="shared" si="2"/>
        <v/>
      </c>
      <c r="Q45" s="395" t="str">
        <f t="shared" si="3"/>
        <v/>
      </c>
    </row>
    <row r="46" spans="1:17" s="4" customFormat="1" ht="15" customHeight="1" x14ac:dyDescent="0.15">
      <c r="A46" s="396">
        <v>36</v>
      </c>
      <c r="B46" s="785"/>
      <c r="C46" s="786"/>
      <c r="D46" s="304"/>
      <c r="E46" s="305"/>
      <c r="F46" s="394" t="str">
        <f t="shared" si="4"/>
        <v/>
      </c>
      <c r="G46" s="305"/>
      <c r="H46" s="305"/>
      <c r="I46" s="394" t="str">
        <f t="shared" si="0"/>
        <v/>
      </c>
      <c r="J46" s="395" t="str">
        <f t="shared" si="1"/>
        <v/>
      </c>
      <c r="K46" s="304"/>
      <c r="L46" s="305"/>
      <c r="M46" s="394" t="str">
        <f t="shared" si="5"/>
        <v/>
      </c>
      <c r="N46" s="305"/>
      <c r="O46" s="305"/>
      <c r="P46" s="394" t="str">
        <f t="shared" si="2"/>
        <v/>
      </c>
      <c r="Q46" s="395" t="str">
        <f t="shared" si="3"/>
        <v/>
      </c>
    </row>
    <row r="47" spans="1:17" s="4" customFormat="1" ht="15" customHeight="1" x14ac:dyDescent="0.15">
      <c r="A47" s="393">
        <v>37</v>
      </c>
      <c r="B47" s="785"/>
      <c r="C47" s="786"/>
      <c r="D47" s="304"/>
      <c r="E47" s="305"/>
      <c r="F47" s="394" t="str">
        <f t="shared" si="4"/>
        <v/>
      </c>
      <c r="G47" s="305"/>
      <c r="H47" s="305"/>
      <c r="I47" s="394" t="str">
        <f t="shared" si="0"/>
        <v/>
      </c>
      <c r="J47" s="395" t="str">
        <f t="shared" si="1"/>
        <v/>
      </c>
      <c r="K47" s="304"/>
      <c r="L47" s="305"/>
      <c r="M47" s="394" t="str">
        <f t="shared" si="5"/>
        <v/>
      </c>
      <c r="N47" s="305"/>
      <c r="O47" s="305"/>
      <c r="P47" s="394" t="str">
        <f t="shared" si="2"/>
        <v/>
      </c>
      <c r="Q47" s="395" t="str">
        <f t="shared" si="3"/>
        <v/>
      </c>
    </row>
    <row r="48" spans="1:17" s="4" customFormat="1" ht="15" customHeight="1" x14ac:dyDescent="0.15">
      <c r="A48" s="396">
        <v>38</v>
      </c>
      <c r="B48" s="785"/>
      <c r="C48" s="786"/>
      <c r="D48" s="304"/>
      <c r="E48" s="305"/>
      <c r="F48" s="394" t="str">
        <f t="shared" si="4"/>
        <v/>
      </c>
      <c r="G48" s="305"/>
      <c r="H48" s="305"/>
      <c r="I48" s="394" t="str">
        <f t="shared" si="0"/>
        <v/>
      </c>
      <c r="J48" s="395" t="str">
        <f t="shared" si="1"/>
        <v/>
      </c>
      <c r="K48" s="304"/>
      <c r="L48" s="305"/>
      <c r="M48" s="394" t="str">
        <f t="shared" si="5"/>
        <v/>
      </c>
      <c r="N48" s="305"/>
      <c r="O48" s="305"/>
      <c r="P48" s="394" t="str">
        <f t="shared" si="2"/>
        <v/>
      </c>
      <c r="Q48" s="395" t="str">
        <f t="shared" si="3"/>
        <v/>
      </c>
    </row>
    <row r="49" spans="1:17" s="4" customFormat="1" ht="15" customHeight="1" x14ac:dyDescent="0.15">
      <c r="A49" s="393">
        <v>39</v>
      </c>
      <c r="B49" s="785"/>
      <c r="C49" s="786"/>
      <c r="D49" s="304"/>
      <c r="E49" s="305"/>
      <c r="F49" s="394" t="str">
        <f t="shared" si="4"/>
        <v/>
      </c>
      <c r="G49" s="305"/>
      <c r="H49" s="305"/>
      <c r="I49" s="394" t="str">
        <f t="shared" si="0"/>
        <v/>
      </c>
      <c r="J49" s="395" t="str">
        <f t="shared" si="1"/>
        <v/>
      </c>
      <c r="K49" s="304"/>
      <c r="L49" s="305"/>
      <c r="M49" s="394" t="str">
        <f t="shared" si="5"/>
        <v/>
      </c>
      <c r="N49" s="305"/>
      <c r="O49" s="305"/>
      <c r="P49" s="394" t="str">
        <f t="shared" si="2"/>
        <v/>
      </c>
      <c r="Q49" s="395" t="str">
        <f t="shared" si="3"/>
        <v/>
      </c>
    </row>
    <row r="50" spans="1:17" s="4" customFormat="1" ht="15" customHeight="1" x14ac:dyDescent="0.15">
      <c r="A50" s="396">
        <v>40</v>
      </c>
      <c r="B50" s="785"/>
      <c r="C50" s="786"/>
      <c r="D50" s="304"/>
      <c r="E50" s="305"/>
      <c r="F50" s="394" t="str">
        <f t="shared" si="4"/>
        <v/>
      </c>
      <c r="G50" s="305"/>
      <c r="H50" s="305"/>
      <c r="I50" s="394" t="str">
        <f t="shared" si="0"/>
        <v/>
      </c>
      <c r="J50" s="395" t="str">
        <f t="shared" si="1"/>
        <v/>
      </c>
      <c r="K50" s="304"/>
      <c r="L50" s="305"/>
      <c r="M50" s="394" t="str">
        <f t="shared" si="5"/>
        <v/>
      </c>
      <c r="N50" s="305"/>
      <c r="O50" s="305"/>
      <c r="P50" s="394" t="str">
        <f t="shared" si="2"/>
        <v/>
      </c>
      <c r="Q50" s="395" t="str">
        <f t="shared" si="3"/>
        <v/>
      </c>
    </row>
    <row r="51" spans="1:17" s="4" customFormat="1" ht="15" customHeight="1" x14ac:dyDescent="0.15">
      <c r="A51" s="393">
        <v>41</v>
      </c>
      <c r="B51" s="785"/>
      <c r="C51" s="786"/>
      <c r="D51" s="304"/>
      <c r="E51" s="305"/>
      <c r="F51" s="394" t="str">
        <f t="shared" si="4"/>
        <v/>
      </c>
      <c r="G51" s="305"/>
      <c r="H51" s="305"/>
      <c r="I51" s="394" t="str">
        <f t="shared" si="0"/>
        <v/>
      </c>
      <c r="J51" s="395" t="str">
        <f t="shared" si="1"/>
        <v/>
      </c>
      <c r="K51" s="304"/>
      <c r="L51" s="305"/>
      <c r="M51" s="394" t="str">
        <f t="shared" si="5"/>
        <v/>
      </c>
      <c r="N51" s="305"/>
      <c r="O51" s="305"/>
      <c r="P51" s="394" t="str">
        <f t="shared" si="2"/>
        <v/>
      </c>
      <c r="Q51" s="395" t="str">
        <f t="shared" si="3"/>
        <v/>
      </c>
    </row>
    <row r="52" spans="1:17" s="4" customFormat="1" ht="15" customHeight="1" x14ac:dyDescent="0.15">
      <c r="A52" s="396">
        <v>42</v>
      </c>
      <c r="B52" s="785"/>
      <c r="C52" s="786"/>
      <c r="D52" s="304"/>
      <c r="E52" s="305"/>
      <c r="F52" s="394" t="str">
        <f t="shared" si="4"/>
        <v/>
      </c>
      <c r="G52" s="305"/>
      <c r="H52" s="305"/>
      <c r="I52" s="394" t="str">
        <f t="shared" si="0"/>
        <v/>
      </c>
      <c r="J52" s="395" t="str">
        <f t="shared" si="1"/>
        <v/>
      </c>
      <c r="K52" s="304"/>
      <c r="L52" s="305"/>
      <c r="M52" s="394" t="str">
        <f t="shared" si="5"/>
        <v/>
      </c>
      <c r="N52" s="305"/>
      <c r="O52" s="305"/>
      <c r="P52" s="394" t="str">
        <f t="shared" si="2"/>
        <v/>
      </c>
      <c r="Q52" s="395" t="str">
        <f t="shared" si="3"/>
        <v/>
      </c>
    </row>
    <row r="53" spans="1:17" s="4" customFormat="1" ht="15" customHeight="1" x14ac:dyDescent="0.15">
      <c r="A53" s="393">
        <v>43</v>
      </c>
      <c r="B53" s="785"/>
      <c r="C53" s="786"/>
      <c r="D53" s="304"/>
      <c r="E53" s="305"/>
      <c r="F53" s="394" t="str">
        <f t="shared" si="4"/>
        <v/>
      </c>
      <c r="G53" s="305"/>
      <c r="H53" s="305"/>
      <c r="I53" s="394" t="str">
        <f t="shared" si="0"/>
        <v/>
      </c>
      <c r="J53" s="395" t="str">
        <f t="shared" si="1"/>
        <v/>
      </c>
      <c r="K53" s="304"/>
      <c r="L53" s="305"/>
      <c r="M53" s="394" t="str">
        <f t="shared" si="5"/>
        <v/>
      </c>
      <c r="N53" s="305"/>
      <c r="O53" s="305"/>
      <c r="P53" s="394" t="str">
        <f t="shared" si="2"/>
        <v/>
      </c>
      <c r="Q53" s="395" t="str">
        <f t="shared" si="3"/>
        <v/>
      </c>
    </row>
    <row r="54" spans="1:17" s="4" customFormat="1" ht="15" customHeight="1" x14ac:dyDescent="0.15">
      <c r="A54" s="396">
        <v>44</v>
      </c>
      <c r="B54" s="785"/>
      <c r="C54" s="786"/>
      <c r="D54" s="304"/>
      <c r="E54" s="305"/>
      <c r="F54" s="394" t="str">
        <f t="shared" si="4"/>
        <v/>
      </c>
      <c r="G54" s="305"/>
      <c r="H54" s="305"/>
      <c r="I54" s="394" t="str">
        <f t="shared" si="0"/>
        <v/>
      </c>
      <c r="J54" s="395" t="str">
        <f t="shared" si="1"/>
        <v/>
      </c>
      <c r="K54" s="304"/>
      <c r="L54" s="305"/>
      <c r="M54" s="394" t="str">
        <f t="shared" si="5"/>
        <v/>
      </c>
      <c r="N54" s="305"/>
      <c r="O54" s="305"/>
      <c r="P54" s="394" t="str">
        <f t="shared" si="2"/>
        <v/>
      </c>
      <c r="Q54" s="395" t="str">
        <f t="shared" si="3"/>
        <v/>
      </c>
    </row>
    <row r="55" spans="1:17" s="4" customFormat="1" ht="15" customHeight="1" x14ac:dyDescent="0.15">
      <c r="A55" s="393">
        <v>45</v>
      </c>
      <c r="B55" s="785"/>
      <c r="C55" s="786"/>
      <c r="D55" s="304"/>
      <c r="E55" s="305"/>
      <c r="F55" s="394" t="str">
        <f t="shared" si="4"/>
        <v/>
      </c>
      <c r="G55" s="305"/>
      <c r="H55" s="305"/>
      <c r="I55" s="394" t="str">
        <f t="shared" si="0"/>
        <v/>
      </c>
      <c r="J55" s="395" t="str">
        <f t="shared" si="1"/>
        <v/>
      </c>
      <c r="K55" s="304"/>
      <c r="L55" s="305"/>
      <c r="M55" s="394" t="str">
        <f t="shared" si="5"/>
        <v/>
      </c>
      <c r="N55" s="305"/>
      <c r="O55" s="305"/>
      <c r="P55" s="394" t="str">
        <f t="shared" si="2"/>
        <v/>
      </c>
      <c r="Q55" s="395" t="str">
        <f t="shared" si="3"/>
        <v/>
      </c>
    </row>
    <row r="56" spans="1:17" s="4" customFormat="1" ht="15" customHeight="1" x14ac:dyDescent="0.15">
      <c r="A56" s="396">
        <v>46</v>
      </c>
      <c r="B56" s="785"/>
      <c r="C56" s="786"/>
      <c r="D56" s="304"/>
      <c r="E56" s="305"/>
      <c r="F56" s="394" t="str">
        <f t="shared" si="4"/>
        <v/>
      </c>
      <c r="G56" s="305"/>
      <c r="H56" s="305"/>
      <c r="I56" s="394" t="str">
        <f t="shared" si="0"/>
        <v/>
      </c>
      <c r="J56" s="395" t="str">
        <f t="shared" si="1"/>
        <v/>
      </c>
      <c r="K56" s="304"/>
      <c r="L56" s="305"/>
      <c r="M56" s="394" t="str">
        <f t="shared" si="5"/>
        <v/>
      </c>
      <c r="N56" s="305"/>
      <c r="O56" s="305"/>
      <c r="P56" s="394" t="str">
        <f t="shared" si="2"/>
        <v/>
      </c>
      <c r="Q56" s="395" t="str">
        <f t="shared" si="3"/>
        <v/>
      </c>
    </row>
    <row r="57" spans="1:17" s="4" customFormat="1" ht="15" customHeight="1" x14ac:dyDescent="0.15">
      <c r="A57" s="393">
        <v>47</v>
      </c>
      <c r="B57" s="785"/>
      <c r="C57" s="786"/>
      <c r="D57" s="304"/>
      <c r="E57" s="305"/>
      <c r="F57" s="394" t="str">
        <f t="shared" si="4"/>
        <v/>
      </c>
      <c r="G57" s="305"/>
      <c r="H57" s="305"/>
      <c r="I57" s="394" t="str">
        <f t="shared" si="0"/>
        <v/>
      </c>
      <c r="J57" s="395" t="str">
        <f t="shared" si="1"/>
        <v/>
      </c>
      <c r="K57" s="304"/>
      <c r="L57" s="305"/>
      <c r="M57" s="394" t="str">
        <f t="shared" si="5"/>
        <v/>
      </c>
      <c r="N57" s="305"/>
      <c r="O57" s="305"/>
      <c r="P57" s="394" t="str">
        <f t="shared" si="2"/>
        <v/>
      </c>
      <c r="Q57" s="395" t="str">
        <f t="shared" si="3"/>
        <v/>
      </c>
    </row>
    <row r="58" spans="1:17" s="4" customFormat="1" ht="15" customHeight="1" x14ac:dyDescent="0.15">
      <c r="A58" s="396">
        <v>48</v>
      </c>
      <c r="B58" s="785"/>
      <c r="C58" s="786"/>
      <c r="D58" s="304"/>
      <c r="E58" s="305"/>
      <c r="F58" s="394" t="str">
        <f t="shared" si="4"/>
        <v/>
      </c>
      <c r="G58" s="305"/>
      <c r="H58" s="305"/>
      <c r="I58" s="394" t="str">
        <f t="shared" si="0"/>
        <v/>
      </c>
      <c r="J58" s="395" t="str">
        <f t="shared" si="1"/>
        <v/>
      </c>
      <c r="K58" s="304"/>
      <c r="L58" s="305"/>
      <c r="M58" s="394" t="str">
        <f t="shared" si="5"/>
        <v/>
      </c>
      <c r="N58" s="305"/>
      <c r="O58" s="305"/>
      <c r="P58" s="394" t="str">
        <f t="shared" si="2"/>
        <v/>
      </c>
      <c r="Q58" s="395" t="str">
        <f t="shared" si="3"/>
        <v/>
      </c>
    </row>
    <row r="59" spans="1:17" s="4" customFormat="1" ht="15" customHeight="1" x14ac:dyDescent="0.15">
      <c r="A59" s="393">
        <v>49</v>
      </c>
      <c r="B59" s="785"/>
      <c r="C59" s="786"/>
      <c r="D59" s="304"/>
      <c r="E59" s="305"/>
      <c r="F59" s="394" t="str">
        <f t="shared" si="4"/>
        <v/>
      </c>
      <c r="G59" s="305"/>
      <c r="H59" s="305"/>
      <c r="I59" s="394" t="str">
        <f t="shared" si="0"/>
        <v/>
      </c>
      <c r="J59" s="395" t="str">
        <f t="shared" si="1"/>
        <v/>
      </c>
      <c r="K59" s="304"/>
      <c r="L59" s="305"/>
      <c r="M59" s="394" t="str">
        <f t="shared" si="5"/>
        <v/>
      </c>
      <c r="N59" s="305"/>
      <c r="O59" s="305"/>
      <c r="P59" s="394" t="str">
        <f t="shared" si="2"/>
        <v/>
      </c>
      <c r="Q59" s="395" t="str">
        <f t="shared" si="3"/>
        <v/>
      </c>
    </row>
    <row r="60" spans="1:17" s="4" customFormat="1" ht="15" customHeight="1" x14ac:dyDescent="0.15">
      <c r="A60" s="396">
        <v>50</v>
      </c>
      <c r="B60" s="785"/>
      <c r="C60" s="786"/>
      <c r="D60" s="304"/>
      <c r="E60" s="305"/>
      <c r="F60" s="394" t="str">
        <f t="shared" si="4"/>
        <v/>
      </c>
      <c r="G60" s="305"/>
      <c r="H60" s="305"/>
      <c r="I60" s="394" t="str">
        <f t="shared" si="0"/>
        <v/>
      </c>
      <c r="J60" s="395" t="str">
        <f t="shared" si="1"/>
        <v/>
      </c>
      <c r="K60" s="304"/>
      <c r="L60" s="305"/>
      <c r="M60" s="394" t="str">
        <f t="shared" si="5"/>
        <v/>
      </c>
      <c r="N60" s="305"/>
      <c r="O60" s="305"/>
      <c r="P60" s="394" t="str">
        <f t="shared" si="2"/>
        <v/>
      </c>
      <c r="Q60" s="395" t="str">
        <f t="shared" si="3"/>
        <v/>
      </c>
    </row>
    <row r="61" spans="1:17" s="4" customFormat="1" ht="15" customHeight="1" x14ac:dyDescent="0.15">
      <c r="A61" s="393">
        <v>51</v>
      </c>
      <c r="B61" s="785"/>
      <c r="C61" s="786"/>
      <c r="D61" s="304"/>
      <c r="E61" s="305"/>
      <c r="F61" s="394" t="str">
        <f t="shared" si="4"/>
        <v/>
      </c>
      <c r="G61" s="305"/>
      <c r="H61" s="305"/>
      <c r="I61" s="394" t="str">
        <f t="shared" si="0"/>
        <v/>
      </c>
      <c r="J61" s="395" t="str">
        <f t="shared" si="1"/>
        <v/>
      </c>
      <c r="K61" s="304"/>
      <c r="L61" s="305"/>
      <c r="M61" s="394" t="str">
        <f t="shared" si="5"/>
        <v/>
      </c>
      <c r="N61" s="305"/>
      <c r="O61" s="305"/>
      <c r="P61" s="394" t="str">
        <f t="shared" si="2"/>
        <v/>
      </c>
      <c r="Q61" s="395" t="str">
        <f t="shared" si="3"/>
        <v/>
      </c>
    </row>
    <row r="62" spans="1:17" s="4" customFormat="1" ht="15" customHeight="1" x14ac:dyDescent="0.15">
      <c r="A62" s="396">
        <v>52</v>
      </c>
      <c r="B62" s="785"/>
      <c r="C62" s="786"/>
      <c r="D62" s="304"/>
      <c r="E62" s="305"/>
      <c r="F62" s="394" t="str">
        <f t="shared" si="4"/>
        <v/>
      </c>
      <c r="G62" s="305"/>
      <c r="H62" s="305"/>
      <c r="I62" s="394" t="str">
        <f t="shared" si="0"/>
        <v/>
      </c>
      <c r="J62" s="395" t="str">
        <f t="shared" si="1"/>
        <v/>
      </c>
      <c r="K62" s="304"/>
      <c r="L62" s="305"/>
      <c r="M62" s="394" t="str">
        <f t="shared" si="5"/>
        <v/>
      </c>
      <c r="N62" s="305"/>
      <c r="O62" s="305"/>
      <c r="P62" s="394" t="str">
        <f t="shared" si="2"/>
        <v/>
      </c>
      <c r="Q62" s="395" t="str">
        <f t="shared" si="3"/>
        <v/>
      </c>
    </row>
    <row r="63" spans="1:17" s="4" customFormat="1" ht="15" customHeight="1" x14ac:dyDescent="0.15">
      <c r="A63" s="393">
        <v>53</v>
      </c>
      <c r="B63" s="785"/>
      <c r="C63" s="786"/>
      <c r="D63" s="304"/>
      <c r="E63" s="305"/>
      <c r="F63" s="394" t="str">
        <f t="shared" si="4"/>
        <v/>
      </c>
      <c r="G63" s="305"/>
      <c r="H63" s="305"/>
      <c r="I63" s="394" t="str">
        <f t="shared" si="0"/>
        <v/>
      </c>
      <c r="J63" s="395" t="str">
        <f t="shared" si="1"/>
        <v/>
      </c>
      <c r="K63" s="304"/>
      <c r="L63" s="305"/>
      <c r="M63" s="394" t="str">
        <f t="shared" si="5"/>
        <v/>
      </c>
      <c r="N63" s="305"/>
      <c r="O63" s="305"/>
      <c r="P63" s="394" t="str">
        <f t="shared" si="2"/>
        <v/>
      </c>
      <c r="Q63" s="395" t="str">
        <f t="shared" si="3"/>
        <v/>
      </c>
    </row>
    <row r="64" spans="1:17" s="4" customFormat="1" ht="15" customHeight="1" x14ac:dyDescent="0.15">
      <c r="A64" s="396">
        <v>54</v>
      </c>
      <c r="B64" s="785"/>
      <c r="C64" s="786"/>
      <c r="D64" s="304"/>
      <c r="E64" s="305"/>
      <c r="F64" s="394" t="str">
        <f t="shared" si="4"/>
        <v/>
      </c>
      <c r="G64" s="305"/>
      <c r="H64" s="305"/>
      <c r="I64" s="394" t="str">
        <f t="shared" si="0"/>
        <v/>
      </c>
      <c r="J64" s="395" t="str">
        <f t="shared" si="1"/>
        <v/>
      </c>
      <c r="K64" s="304"/>
      <c r="L64" s="305"/>
      <c r="M64" s="394" t="str">
        <f t="shared" si="5"/>
        <v/>
      </c>
      <c r="N64" s="305"/>
      <c r="O64" s="305"/>
      <c r="P64" s="394" t="str">
        <f t="shared" si="2"/>
        <v/>
      </c>
      <c r="Q64" s="395" t="str">
        <f t="shared" si="3"/>
        <v/>
      </c>
    </row>
    <row r="65" spans="1:17" s="4" customFormat="1" ht="15" customHeight="1" x14ac:dyDescent="0.15">
      <c r="A65" s="393">
        <v>55</v>
      </c>
      <c r="B65" s="785"/>
      <c r="C65" s="786"/>
      <c r="D65" s="304"/>
      <c r="E65" s="305"/>
      <c r="F65" s="394" t="str">
        <f t="shared" si="4"/>
        <v/>
      </c>
      <c r="G65" s="305"/>
      <c r="H65" s="305"/>
      <c r="I65" s="394" t="str">
        <f t="shared" si="0"/>
        <v/>
      </c>
      <c r="J65" s="395" t="str">
        <f t="shared" si="1"/>
        <v/>
      </c>
      <c r="K65" s="304"/>
      <c r="L65" s="305"/>
      <c r="M65" s="394" t="str">
        <f t="shared" si="5"/>
        <v/>
      </c>
      <c r="N65" s="305"/>
      <c r="O65" s="305"/>
      <c r="P65" s="394" t="str">
        <f t="shared" si="2"/>
        <v/>
      </c>
      <c r="Q65" s="395" t="str">
        <f t="shared" si="3"/>
        <v/>
      </c>
    </row>
    <row r="66" spans="1:17" s="4" customFormat="1" ht="15" customHeight="1" x14ac:dyDescent="0.15">
      <c r="A66" s="396">
        <v>56</v>
      </c>
      <c r="B66" s="785"/>
      <c r="C66" s="786"/>
      <c r="D66" s="304"/>
      <c r="E66" s="305"/>
      <c r="F66" s="394" t="str">
        <f t="shared" si="4"/>
        <v/>
      </c>
      <c r="G66" s="305"/>
      <c r="H66" s="305"/>
      <c r="I66" s="394" t="str">
        <f t="shared" si="0"/>
        <v/>
      </c>
      <c r="J66" s="395" t="str">
        <f t="shared" si="1"/>
        <v/>
      </c>
      <c r="K66" s="304"/>
      <c r="L66" s="305"/>
      <c r="M66" s="394" t="str">
        <f t="shared" si="5"/>
        <v/>
      </c>
      <c r="N66" s="305"/>
      <c r="O66" s="305"/>
      <c r="P66" s="394" t="str">
        <f t="shared" si="2"/>
        <v/>
      </c>
      <c r="Q66" s="395" t="str">
        <f t="shared" si="3"/>
        <v/>
      </c>
    </row>
    <row r="67" spans="1:17" s="4" customFormat="1" ht="15" customHeight="1" x14ac:dyDescent="0.15">
      <c r="A67" s="393">
        <v>57</v>
      </c>
      <c r="B67" s="785"/>
      <c r="C67" s="786"/>
      <c r="D67" s="304"/>
      <c r="E67" s="305"/>
      <c r="F67" s="394" t="str">
        <f t="shared" si="4"/>
        <v/>
      </c>
      <c r="G67" s="305"/>
      <c r="H67" s="305"/>
      <c r="I67" s="394" t="str">
        <f t="shared" si="0"/>
        <v/>
      </c>
      <c r="J67" s="395" t="str">
        <f t="shared" si="1"/>
        <v/>
      </c>
      <c r="K67" s="304"/>
      <c r="L67" s="305"/>
      <c r="M67" s="394" t="str">
        <f t="shared" si="5"/>
        <v/>
      </c>
      <c r="N67" s="305"/>
      <c r="O67" s="305"/>
      <c r="P67" s="394" t="str">
        <f t="shared" si="2"/>
        <v/>
      </c>
      <c r="Q67" s="395" t="str">
        <f t="shared" si="3"/>
        <v/>
      </c>
    </row>
    <row r="68" spans="1:17" s="4" customFormat="1" ht="15" customHeight="1" x14ac:dyDescent="0.15">
      <c r="A68" s="396">
        <v>58</v>
      </c>
      <c r="B68" s="785"/>
      <c r="C68" s="786"/>
      <c r="D68" s="304"/>
      <c r="E68" s="305"/>
      <c r="F68" s="394" t="str">
        <f t="shared" si="4"/>
        <v/>
      </c>
      <c r="G68" s="305"/>
      <c r="H68" s="305"/>
      <c r="I68" s="394" t="str">
        <f t="shared" si="0"/>
        <v/>
      </c>
      <c r="J68" s="395" t="str">
        <f t="shared" si="1"/>
        <v/>
      </c>
      <c r="K68" s="304"/>
      <c r="L68" s="305"/>
      <c r="M68" s="394" t="str">
        <f t="shared" si="5"/>
        <v/>
      </c>
      <c r="N68" s="305"/>
      <c r="O68" s="305"/>
      <c r="P68" s="394" t="str">
        <f t="shared" si="2"/>
        <v/>
      </c>
      <c r="Q68" s="395" t="str">
        <f t="shared" si="3"/>
        <v/>
      </c>
    </row>
    <row r="69" spans="1:17" s="4" customFormat="1" ht="15" customHeight="1" x14ac:dyDescent="0.15">
      <c r="A69" s="393">
        <v>59</v>
      </c>
      <c r="B69" s="785"/>
      <c r="C69" s="786"/>
      <c r="D69" s="304"/>
      <c r="E69" s="305"/>
      <c r="F69" s="394" t="str">
        <f t="shared" si="4"/>
        <v/>
      </c>
      <c r="G69" s="305"/>
      <c r="H69" s="305"/>
      <c r="I69" s="394" t="str">
        <f t="shared" si="0"/>
        <v/>
      </c>
      <c r="J69" s="395" t="str">
        <f t="shared" si="1"/>
        <v/>
      </c>
      <c r="K69" s="304"/>
      <c r="L69" s="305"/>
      <c r="M69" s="394" t="str">
        <f t="shared" si="5"/>
        <v/>
      </c>
      <c r="N69" s="305"/>
      <c r="O69" s="305"/>
      <c r="P69" s="394" t="str">
        <f t="shared" si="2"/>
        <v/>
      </c>
      <c r="Q69" s="395" t="str">
        <f t="shared" si="3"/>
        <v/>
      </c>
    </row>
    <row r="70" spans="1:17" s="4" customFormat="1" ht="15" customHeight="1" x14ac:dyDescent="0.15">
      <c r="A70" s="396">
        <v>60</v>
      </c>
      <c r="B70" s="785"/>
      <c r="C70" s="786"/>
      <c r="D70" s="304"/>
      <c r="E70" s="305"/>
      <c r="F70" s="394" t="str">
        <f t="shared" si="4"/>
        <v/>
      </c>
      <c r="G70" s="305"/>
      <c r="H70" s="305"/>
      <c r="I70" s="394" t="str">
        <f t="shared" si="0"/>
        <v/>
      </c>
      <c r="J70" s="395" t="str">
        <f t="shared" si="1"/>
        <v/>
      </c>
      <c r="K70" s="304"/>
      <c r="L70" s="305"/>
      <c r="M70" s="394" t="str">
        <f t="shared" si="5"/>
        <v/>
      </c>
      <c r="N70" s="305"/>
      <c r="O70" s="305"/>
      <c r="P70" s="394" t="str">
        <f t="shared" si="2"/>
        <v/>
      </c>
      <c r="Q70" s="395" t="str">
        <f t="shared" si="3"/>
        <v/>
      </c>
    </row>
    <row r="71" spans="1:17" s="4" customFormat="1" ht="15" customHeight="1" x14ac:dyDescent="0.15">
      <c r="A71" s="393">
        <v>61</v>
      </c>
      <c r="B71" s="785"/>
      <c r="C71" s="786"/>
      <c r="D71" s="304"/>
      <c r="E71" s="305"/>
      <c r="F71" s="394" t="str">
        <f t="shared" si="4"/>
        <v/>
      </c>
      <c r="G71" s="305"/>
      <c r="H71" s="305"/>
      <c r="I71" s="394" t="str">
        <f t="shared" si="0"/>
        <v/>
      </c>
      <c r="J71" s="395" t="str">
        <f t="shared" si="1"/>
        <v/>
      </c>
      <c r="K71" s="304"/>
      <c r="L71" s="305"/>
      <c r="M71" s="394" t="str">
        <f t="shared" si="5"/>
        <v/>
      </c>
      <c r="N71" s="305"/>
      <c r="O71" s="305"/>
      <c r="P71" s="394" t="str">
        <f t="shared" si="2"/>
        <v/>
      </c>
      <c r="Q71" s="395" t="str">
        <f t="shared" si="3"/>
        <v/>
      </c>
    </row>
    <row r="72" spans="1:17" s="4" customFormat="1" ht="15" customHeight="1" x14ac:dyDescent="0.15">
      <c r="A72" s="396">
        <v>62</v>
      </c>
      <c r="B72" s="785"/>
      <c r="C72" s="786"/>
      <c r="D72" s="304"/>
      <c r="E72" s="305"/>
      <c r="F72" s="394" t="str">
        <f t="shared" si="4"/>
        <v/>
      </c>
      <c r="G72" s="305"/>
      <c r="H72" s="305"/>
      <c r="I72" s="394" t="str">
        <f t="shared" si="0"/>
        <v/>
      </c>
      <c r="J72" s="395" t="str">
        <f t="shared" si="1"/>
        <v/>
      </c>
      <c r="K72" s="304"/>
      <c r="L72" s="305"/>
      <c r="M72" s="394" t="str">
        <f t="shared" si="5"/>
        <v/>
      </c>
      <c r="N72" s="305"/>
      <c r="O72" s="305"/>
      <c r="P72" s="394" t="str">
        <f t="shared" si="2"/>
        <v/>
      </c>
      <c r="Q72" s="395" t="str">
        <f t="shared" si="3"/>
        <v/>
      </c>
    </row>
    <row r="73" spans="1:17" s="4" customFormat="1" ht="15" customHeight="1" x14ac:dyDescent="0.15">
      <c r="A73" s="393">
        <v>63</v>
      </c>
      <c r="B73" s="785"/>
      <c r="C73" s="786"/>
      <c r="D73" s="304"/>
      <c r="E73" s="305"/>
      <c r="F73" s="394" t="str">
        <f t="shared" si="4"/>
        <v/>
      </c>
      <c r="G73" s="305"/>
      <c r="H73" s="305"/>
      <c r="I73" s="394" t="str">
        <f t="shared" si="0"/>
        <v/>
      </c>
      <c r="J73" s="395" t="str">
        <f t="shared" si="1"/>
        <v/>
      </c>
      <c r="K73" s="304"/>
      <c r="L73" s="305"/>
      <c r="M73" s="394" t="str">
        <f t="shared" si="5"/>
        <v/>
      </c>
      <c r="N73" s="305"/>
      <c r="O73" s="305"/>
      <c r="P73" s="394" t="str">
        <f t="shared" si="2"/>
        <v/>
      </c>
      <c r="Q73" s="395" t="str">
        <f t="shared" si="3"/>
        <v/>
      </c>
    </row>
    <row r="74" spans="1:17" s="4" customFormat="1" ht="15" customHeight="1" x14ac:dyDescent="0.15">
      <c r="A74" s="396">
        <v>64</v>
      </c>
      <c r="B74" s="785"/>
      <c r="C74" s="786"/>
      <c r="D74" s="304"/>
      <c r="E74" s="305"/>
      <c r="F74" s="394" t="str">
        <f t="shared" si="4"/>
        <v/>
      </c>
      <c r="G74" s="305"/>
      <c r="H74" s="305"/>
      <c r="I74" s="394" t="str">
        <f t="shared" si="0"/>
        <v/>
      </c>
      <c r="J74" s="395" t="str">
        <f t="shared" si="1"/>
        <v/>
      </c>
      <c r="K74" s="304"/>
      <c r="L74" s="305"/>
      <c r="M74" s="394" t="str">
        <f t="shared" si="5"/>
        <v/>
      </c>
      <c r="N74" s="305"/>
      <c r="O74" s="305"/>
      <c r="P74" s="394" t="str">
        <f t="shared" si="2"/>
        <v/>
      </c>
      <c r="Q74" s="395" t="str">
        <f t="shared" si="3"/>
        <v/>
      </c>
    </row>
    <row r="75" spans="1:17" s="4" customFormat="1" ht="15" customHeight="1" x14ac:dyDescent="0.15">
      <c r="A75" s="393">
        <v>65</v>
      </c>
      <c r="B75" s="785"/>
      <c r="C75" s="786"/>
      <c r="D75" s="304"/>
      <c r="E75" s="305"/>
      <c r="F75" s="394" t="str">
        <f t="shared" ref="F75:F138" si="6">IF(ISNUMBER(D75),IF(ISNUMBER(E75),D75-E75,""),"")</f>
        <v/>
      </c>
      <c r="G75" s="305"/>
      <c r="H75" s="305"/>
      <c r="I75" s="394" t="str">
        <f t="shared" ref="I75:I138" si="7">IF(ISNUMBER(G75),IF(ISNUMBER(H75),G75-H75,""),"")</f>
        <v/>
      </c>
      <c r="J75" s="395" t="str">
        <f t="shared" ref="J75:J138" si="8">IF(ISNUMBER(F75),IF(ISNUMBER(I75),ROUND(F75/I75,1),""),"")</f>
        <v/>
      </c>
      <c r="K75" s="304"/>
      <c r="L75" s="305"/>
      <c r="M75" s="394" t="str">
        <f t="shared" ref="M75:M138" si="9">IF(ISNUMBER(K75),IF(ISNUMBER(L75),K75-L75,""),"")</f>
        <v/>
      </c>
      <c r="N75" s="305"/>
      <c r="O75" s="305"/>
      <c r="P75" s="394" t="str">
        <f t="shared" ref="P75:P138" si="10">IF(ISNUMBER(N75),IF(ISNUMBER(O75),N75-O75,""),"")</f>
        <v/>
      </c>
      <c r="Q75" s="395" t="str">
        <f t="shared" ref="Q75:Q138" si="11">IF(ISNUMBER(M75),IF(ISNUMBER(P75),ROUND(M75/P75,1),""),"")</f>
        <v/>
      </c>
    </row>
    <row r="76" spans="1:17" s="4" customFormat="1" ht="15" customHeight="1" x14ac:dyDescent="0.15">
      <c r="A76" s="396">
        <v>66</v>
      </c>
      <c r="B76" s="785"/>
      <c r="C76" s="786"/>
      <c r="D76" s="304"/>
      <c r="E76" s="305"/>
      <c r="F76" s="394" t="str">
        <f t="shared" si="6"/>
        <v/>
      </c>
      <c r="G76" s="305"/>
      <c r="H76" s="305"/>
      <c r="I76" s="394" t="str">
        <f t="shared" si="7"/>
        <v/>
      </c>
      <c r="J76" s="395" t="str">
        <f t="shared" si="8"/>
        <v/>
      </c>
      <c r="K76" s="304"/>
      <c r="L76" s="305"/>
      <c r="M76" s="394" t="str">
        <f t="shared" si="9"/>
        <v/>
      </c>
      <c r="N76" s="305"/>
      <c r="O76" s="305"/>
      <c r="P76" s="394" t="str">
        <f t="shared" si="10"/>
        <v/>
      </c>
      <c r="Q76" s="395" t="str">
        <f t="shared" si="11"/>
        <v/>
      </c>
    </row>
    <row r="77" spans="1:17" s="4" customFormat="1" ht="15" customHeight="1" x14ac:dyDescent="0.15">
      <c r="A77" s="393">
        <v>67</v>
      </c>
      <c r="B77" s="785"/>
      <c r="C77" s="786"/>
      <c r="D77" s="304"/>
      <c r="E77" s="305"/>
      <c r="F77" s="394" t="str">
        <f t="shared" si="6"/>
        <v/>
      </c>
      <c r="G77" s="305"/>
      <c r="H77" s="305"/>
      <c r="I77" s="394" t="str">
        <f t="shared" si="7"/>
        <v/>
      </c>
      <c r="J77" s="395" t="str">
        <f t="shared" si="8"/>
        <v/>
      </c>
      <c r="K77" s="304"/>
      <c r="L77" s="305"/>
      <c r="M77" s="394" t="str">
        <f t="shared" si="9"/>
        <v/>
      </c>
      <c r="N77" s="305"/>
      <c r="O77" s="305"/>
      <c r="P77" s="394" t="str">
        <f t="shared" si="10"/>
        <v/>
      </c>
      <c r="Q77" s="395" t="str">
        <f t="shared" si="11"/>
        <v/>
      </c>
    </row>
    <row r="78" spans="1:17" s="4" customFormat="1" ht="15" customHeight="1" x14ac:dyDescent="0.15">
      <c r="A78" s="396">
        <v>68</v>
      </c>
      <c r="B78" s="785"/>
      <c r="C78" s="786"/>
      <c r="D78" s="304"/>
      <c r="E78" s="305"/>
      <c r="F78" s="394" t="str">
        <f t="shared" si="6"/>
        <v/>
      </c>
      <c r="G78" s="305"/>
      <c r="H78" s="305"/>
      <c r="I78" s="394" t="str">
        <f t="shared" si="7"/>
        <v/>
      </c>
      <c r="J78" s="395" t="str">
        <f t="shared" si="8"/>
        <v/>
      </c>
      <c r="K78" s="304"/>
      <c r="L78" s="305"/>
      <c r="M78" s="394" t="str">
        <f t="shared" si="9"/>
        <v/>
      </c>
      <c r="N78" s="305"/>
      <c r="O78" s="305"/>
      <c r="P78" s="394" t="str">
        <f t="shared" si="10"/>
        <v/>
      </c>
      <c r="Q78" s="395" t="str">
        <f t="shared" si="11"/>
        <v/>
      </c>
    </row>
    <row r="79" spans="1:17" s="4" customFormat="1" ht="15" customHeight="1" x14ac:dyDescent="0.15">
      <c r="A79" s="393">
        <v>69</v>
      </c>
      <c r="B79" s="785"/>
      <c r="C79" s="786"/>
      <c r="D79" s="304"/>
      <c r="E79" s="305"/>
      <c r="F79" s="394" t="str">
        <f t="shared" si="6"/>
        <v/>
      </c>
      <c r="G79" s="305"/>
      <c r="H79" s="305"/>
      <c r="I79" s="394" t="str">
        <f t="shared" si="7"/>
        <v/>
      </c>
      <c r="J79" s="395" t="str">
        <f t="shared" si="8"/>
        <v/>
      </c>
      <c r="K79" s="304"/>
      <c r="L79" s="305"/>
      <c r="M79" s="394" t="str">
        <f t="shared" si="9"/>
        <v/>
      </c>
      <c r="N79" s="305"/>
      <c r="O79" s="305"/>
      <c r="P79" s="394" t="str">
        <f t="shared" si="10"/>
        <v/>
      </c>
      <c r="Q79" s="395" t="str">
        <f t="shared" si="11"/>
        <v/>
      </c>
    </row>
    <row r="80" spans="1:17" s="4" customFormat="1" ht="15" customHeight="1" x14ac:dyDescent="0.15">
      <c r="A80" s="396">
        <v>70</v>
      </c>
      <c r="B80" s="785"/>
      <c r="C80" s="786"/>
      <c r="D80" s="304"/>
      <c r="E80" s="305"/>
      <c r="F80" s="394" t="str">
        <f t="shared" si="6"/>
        <v/>
      </c>
      <c r="G80" s="305"/>
      <c r="H80" s="305"/>
      <c r="I80" s="394" t="str">
        <f t="shared" si="7"/>
        <v/>
      </c>
      <c r="J80" s="395" t="str">
        <f t="shared" si="8"/>
        <v/>
      </c>
      <c r="K80" s="304"/>
      <c r="L80" s="305"/>
      <c r="M80" s="394" t="str">
        <f t="shared" si="9"/>
        <v/>
      </c>
      <c r="N80" s="305"/>
      <c r="O80" s="305"/>
      <c r="P80" s="394" t="str">
        <f t="shared" si="10"/>
        <v/>
      </c>
      <c r="Q80" s="395" t="str">
        <f t="shared" si="11"/>
        <v/>
      </c>
    </row>
    <row r="81" spans="1:17" s="4" customFormat="1" ht="15" customHeight="1" x14ac:dyDescent="0.15">
      <c r="A81" s="393">
        <v>71</v>
      </c>
      <c r="B81" s="785"/>
      <c r="C81" s="786"/>
      <c r="D81" s="304"/>
      <c r="E81" s="305"/>
      <c r="F81" s="394" t="str">
        <f t="shared" si="6"/>
        <v/>
      </c>
      <c r="G81" s="305"/>
      <c r="H81" s="305"/>
      <c r="I81" s="394" t="str">
        <f t="shared" si="7"/>
        <v/>
      </c>
      <c r="J81" s="395" t="str">
        <f t="shared" si="8"/>
        <v/>
      </c>
      <c r="K81" s="304"/>
      <c r="L81" s="305"/>
      <c r="M81" s="394" t="str">
        <f t="shared" si="9"/>
        <v/>
      </c>
      <c r="N81" s="305"/>
      <c r="O81" s="305"/>
      <c r="P81" s="394" t="str">
        <f t="shared" si="10"/>
        <v/>
      </c>
      <c r="Q81" s="395" t="str">
        <f t="shared" si="11"/>
        <v/>
      </c>
    </row>
    <row r="82" spans="1:17" s="4" customFormat="1" ht="15" customHeight="1" x14ac:dyDescent="0.15">
      <c r="A82" s="396">
        <v>72</v>
      </c>
      <c r="B82" s="785"/>
      <c r="C82" s="786"/>
      <c r="D82" s="304"/>
      <c r="E82" s="305"/>
      <c r="F82" s="394" t="str">
        <f t="shared" si="6"/>
        <v/>
      </c>
      <c r="G82" s="305"/>
      <c r="H82" s="305"/>
      <c r="I82" s="394" t="str">
        <f t="shared" si="7"/>
        <v/>
      </c>
      <c r="J82" s="395" t="str">
        <f t="shared" si="8"/>
        <v/>
      </c>
      <c r="K82" s="304"/>
      <c r="L82" s="305"/>
      <c r="M82" s="394" t="str">
        <f t="shared" si="9"/>
        <v/>
      </c>
      <c r="N82" s="305"/>
      <c r="O82" s="305"/>
      <c r="P82" s="394" t="str">
        <f t="shared" si="10"/>
        <v/>
      </c>
      <c r="Q82" s="395" t="str">
        <f t="shared" si="11"/>
        <v/>
      </c>
    </row>
    <row r="83" spans="1:17" s="4" customFormat="1" ht="15" customHeight="1" x14ac:dyDescent="0.15">
      <c r="A83" s="393">
        <v>73</v>
      </c>
      <c r="B83" s="785"/>
      <c r="C83" s="786"/>
      <c r="D83" s="304"/>
      <c r="E83" s="305"/>
      <c r="F83" s="394" t="str">
        <f t="shared" si="6"/>
        <v/>
      </c>
      <c r="G83" s="305"/>
      <c r="H83" s="305"/>
      <c r="I83" s="394" t="str">
        <f t="shared" si="7"/>
        <v/>
      </c>
      <c r="J83" s="395" t="str">
        <f t="shared" si="8"/>
        <v/>
      </c>
      <c r="K83" s="304"/>
      <c r="L83" s="305"/>
      <c r="M83" s="394" t="str">
        <f t="shared" si="9"/>
        <v/>
      </c>
      <c r="N83" s="305"/>
      <c r="O83" s="305"/>
      <c r="P83" s="394" t="str">
        <f t="shared" si="10"/>
        <v/>
      </c>
      <c r="Q83" s="395" t="str">
        <f t="shared" si="11"/>
        <v/>
      </c>
    </row>
    <row r="84" spans="1:17" s="4" customFormat="1" ht="15" customHeight="1" x14ac:dyDescent="0.15">
      <c r="A84" s="396">
        <v>74</v>
      </c>
      <c r="B84" s="785"/>
      <c r="C84" s="786"/>
      <c r="D84" s="304"/>
      <c r="E84" s="305"/>
      <c r="F84" s="394" t="str">
        <f t="shared" si="6"/>
        <v/>
      </c>
      <c r="G84" s="305"/>
      <c r="H84" s="305"/>
      <c r="I84" s="394" t="str">
        <f t="shared" si="7"/>
        <v/>
      </c>
      <c r="J84" s="395" t="str">
        <f t="shared" si="8"/>
        <v/>
      </c>
      <c r="K84" s="304"/>
      <c r="L84" s="305"/>
      <c r="M84" s="394" t="str">
        <f t="shared" si="9"/>
        <v/>
      </c>
      <c r="N84" s="305"/>
      <c r="O84" s="305"/>
      <c r="P84" s="394" t="str">
        <f t="shared" si="10"/>
        <v/>
      </c>
      <c r="Q84" s="395" t="str">
        <f t="shared" si="11"/>
        <v/>
      </c>
    </row>
    <row r="85" spans="1:17" s="4" customFormat="1" ht="15" customHeight="1" x14ac:dyDescent="0.15">
      <c r="A85" s="393">
        <v>75</v>
      </c>
      <c r="B85" s="785"/>
      <c r="C85" s="786"/>
      <c r="D85" s="304"/>
      <c r="E85" s="305"/>
      <c r="F85" s="394" t="str">
        <f t="shared" si="6"/>
        <v/>
      </c>
      <c r="G85" s="305"/>
      <c r="H85" s="305"/>
      <c r="I85" s="394" t="str">
        <f t="shared" si="7"/>
        <v/>
      </c>
      <c r="J85" s="395" t="str">
        <f t="shared" si="8"/>
        <v/>
      </c>
      <c r="K85" s="304"/>
      <c r="L85" s="305"/>
      <c r="M85" s="394" t="str">
        <f t="shared" si="9"/>
        <v/>
      </c>
      <c r="N85" s="305"/>
      <c r="O85" s="305"/>
      <c r="P85" s="394" t="str">
        <f t="shared" si="10"/>
        <v/>
      </c>
      <c r="Q85" s="395" t="str">
        <f t="shared" si="11"/>
        <v/>
      </c>
    </row>
    <row r="86" spans="1:17" s="4" customFormat="1" ht="15" customHeight="1" x14ac:dyDescent="0.15">
      <c r="A86" s="396">
        <v>76</v>
      </c>
      <c r="B86" s="785"/>
      <c r="C86" s="786"/>
      <c r="D86" s="304"/>
      <c r="E86" s="305"/>
      <c r="F86" s="394" t="str">
        <f t="shared" si="6"/>
        <v/>
      </c>
      <c r="G86" s="305"/>
      <c r="H86" s="305"/>
      <c r="I86" s="394" t="str">
        <f t="shared" si="7"/>
        <v/>
      </c>
      <c r="J86" s="395" t="str">
        <f t="shared" si="8"/>
        <v/>
      </c>
      <c r="K86" s="304"/>
      <c r="L86" s="305"/>
      <c r="M86" s="394" t="str">
        <f t="shared" si="9"/>
        <v/>
      </c>
      <c r="N86" s="305"/>
      <c r="O86" s="305"/>
      <c r="P86" s="394" t="str">
        <f t="shared" si="10"/>
        <v/>
      </c>
      <c r="Q86" s="395" t="str">
        <f t="shared" si="11"/>
        <v/>
      </c>
    </row>
    <row r="87" spans="1:17" s="4" customFormat="1" ht="15" customHeight="1" x14ac:dyDescent="0.15">
      <c r="A87" s="393">
        <v>77</v>
      </c>
      <c r="B87" s="785"/>
      <c r="C87" s="786"/>
      <c r="D87" s="304"/>
      <c r="E87" s="305"/>
      <c r="F87" s="394" t="str">
        <f t="shared" si="6"/>
        <v/>
      </c>
      <c r="G87" s="305"/>
      <c r="H87" s="305"/>
      <c r="I87" s="394" t="str">
        <f t="shared" si="7"/>
        <v/>
      </c>
      <c r="J87" s="395" t="str">
        <f t="shared" si="8"/>
        <v/>
      </c>
      <c r="K87" s="304"/>
      <c r="L87" s="305"/>
      <c r="M87" s="394" t="str">
        <f t="shared" si="9"/>
        <v/>
      </c>
      <c r="N87" s="305"/>
      <c r="O87" s="305"/>
      <c r="P87" s="394" t="str">
        <f t="shared" si="10"/>
        <v/>
      </c>
      <c r="Q87" s="395" t="str">
        <f t="shared" si="11"/>
        <v/>
      </c>
    </row>
    <row r="88" spans="1:17" s="4" customFormat="1" ht="15" customHeight="1" x14ac:dyDescent="0.15">
      <c r="A88" s="396">
        <v>78</v>
      </c>
      <c r="B88" s="785"/>
      <c r="C88" s="786"/>
      <c r="D88" s="304"/>
      <c r="E88" s="305"/>
      <c r="F88" s="394" t="str">
        <f t="shared" si="6"/>
        <v/>
      </c>
      <c r="G88" s="305"/>
      <c r="H88" s="305"/>
      <c r="I88" s="394" t="str">
        <f t="shared" si="7"/>
        <v/>
      </c>
      <c r="J88" s="395" t="str">
        <f t="shared" si="8"/>
        <v/>
      </c>
      <c r="K88" s="304"/>
      <c r="L88" s="305"/>
      <c r="M88" s="394" t="str">
        <f t="shared" si="9"/>
        <v/>
      </c>
      <c r="N88" s="305"/>
      <c r="O88" s="305"/>
      <c r="P88" s="394" t="str">
        <f t="shared" si="10"/>
        <v/>
      </c>
      <c r="Q88" s="395" t="str">
        <f t="shared" si="11"/>
        <v/>
      </c>
    </row>
    <row r="89" spans="1:17" s="4" customFormat="1" ht="15" customHeight="1" x14ac:dyDescent="0.15">
      <c r="A89" s="393">
        <v>79</v>
      </c>
      <c r="B89" s="785"/>
      <c r="C89" s="786"/>
      <c r="D89" s="304"/>
      <c r="E89" s="305"/>
      <c r="F89" s="394" t="str">
        <f t="shared" si="6"/>
        <v/>
      </c>
      <c r="G89" s="305"/>
      <c r="H89" s="305"/>
      <c r="I89" s="394" t="str">
        <f t="shared" si="7"/>
        <v/>
      </c>
      <c r="J89" s="395" t="str">
        <f t="shared" si="8"/>
        <v/>
      </c>
      <c r="K89" s="304"/>
      <c r="L89" s="305"/>
      <c r="M89" s="394" t="str">
        <f t="shared" si="9"/>
        <v/>
      </c>
      <c r="N89" s="305"/>
      <c r="O89" s="305"/>
      <c r="P89" s="394" t="str">
        <f t="shared" si="10"/>
        <v/>
      </c>
      <c r="Q89" s="395" t="str">
        <f t="shared" si="11"/>
        <v/>
      </c>
    </row>
    <row r="90" spans="1:17" s="4" customFormat="1" ht="15" customHeight="1" x14ac:dyDescent="0.15">
      <c r="A90" s="396">
        <v>80</v>
      </c>
      <c r="B90" s="785"/>
      <c r="C90" s="786"/>
      <c r="D90" s="304"/>
      <c r="E90" s="305"/>
      <c r="F90" s="394" t="str">
        <f t="shared" si="6"/>
        <v/>
      </c>
      <c r="G90" s="305"/>
      <c r="H90" s="305"/>
      <c r="I90" s="394" t="str">
        <f t="shared" si="7"/>
        <v/>
      </c>
      <c r="J90" s="395" t="str">
        <f t="shared" si="8"/>
        <v/>
      </c>
      <c r="K90" s="304"/>
      <c r="L90" s="305"/>
      <c r="M90" s="394" t="str">
        <f t="shared" si="9"/>
        <v/>
      </c>
      <c r="N90" s="305"/>
      <c r="O90" s="305"/>
      <c r="P90" s="394" t="str">
        <f t="shared" si="10"/>
        <v/>
      </c>
      <c r="Q90" s="395" t="str">
        <f t="shared" si="11"/>
        <v/>
      </c>
    </row>
    <row r="91" spans="1:17" s="4" customFormat="1" ht="15" customHeight="1" x14ac:dyDescent="0.15">
      <c r="A91" s="393">
        <v>81</v>
      </c>
      <c r="B91" s="785"/>
      <c r="C91" s="786"/>
      <c r="D91" s="304"/>
      <c r="E91" s="305"/>
      <c r="F91" s="394" t="str">
        <f t="shared" si="6"/>
        <v/>
      </c>
      <c r="G91" s="305"/>
      <c r="H91" s="305"/>
      <c r="I91" s="394" t="str">
        <f t="shared" si="7"/>
        <v/>
      </c>
      <c r="J91" s="395" t="str">
        <f t="shared" si="8"/>
        <v/>
      </c>
      <c r="K91" s="304"/>
      <c r="L91" s="305"/>
      <c r="M91" s="394" t="str">
        <f t="shared" si="9"/>
        <v/>
      </c>
      <c r="N91" s="305"/>
      <c r="O91" s="305"/>
      <c r="P91" s="394" t="str">
        <f t="shared" si="10"/>
        <v/>
      </c>
      <c r="Q91" s="395" t="str">
        <f t="shared" si="11"/>
        <v/>
      </c>
    </row>
    <row r="92" spans="1:17" s="4" customFormat="1" ht="15" customHeight="1" x14ac:dyDescent="0.15">
      <c r="A92" s="396">
        <v>82</v>
      </c>
      <c r="B92" s="785"/>
      <c r="C92" s="786"/>
      <c r="D92" s="304"/>
      <c r="E92" s="305"/>
      <c r="F92" s="394" t="str">
        <f t="shared" si="6"/>
        <v/>
      </c>
      <c r="G92" s="305"/>
      <c r="H92" s="305"/>
      <c r="I92" s="394" t="str">
        <f t="shared" si="7"/>
        <v/>
      </c>
      <c r="J92" s="395" t="str">
        <f t="shared" si="8"/>
        <v/>
      </c>
      <c r="K92" s="304"/>
      <c r="L92" s="305"/>
      <c r="M92" s="394" t="str">
        <f t="shared" si="9"/>
        <v/>
      </c>
      <c r="N92" s="305"/>
      <c r="O92" s="305"/>
      <c r="P92" s="394" t="str">
        <f t="shared" si="10"/>
        <v/>
      </c>
      <c r="Q92" s="395" t="str">
        <f t="shared" si="11"/>
        <v/>
      </c>
    </row>
    <row r="93" spans="1:17" s="4" customFormat="1" ht="15" customHeight="1" x14ac:dyDescent="0.15">
      <c r="A93" s="393">
        <v>83</v>
      </c>
      <c r="B93" s="785"/>
      <c r="C93" s="786"/>
      <c r="D93" s="304"/>
      <c r="E93" s="305"/>
      <c r="F93" s="394" t="str">
        <f t="shared" si="6"/>
        <v/>
      </c>
      <c r="G93" s="305"/>
      <c r="H93" s="305"/>
      <c r="I93" s="394" t="str">
        <f t="shared" si="7"/>
        <v/>
      </c>
      <c r="J93" s="395" t="str">
        <f t="shared" si="8"/>
        <v/>
      </c>
      <c r="K93" s="304"/>
      <c r="L93" s="305"/>
      <c r="M93" s="394" t="str">
        <f t="shared" si="9"/>
        <v/>
      </c>
      <c r="N93" s="305"/>
      <c r="O93" s="305"/>
      <c r="P93" s="394" t="str">
        <f t="shared" si="10"/>
        <v/>
      </c>
      <c r="Q93" s="395" t="str">
        <f t="shared" si="11"/>
        <v/>
      </c>
    </row>
    <row r="94" spans="1:17" s="4" customFormat="1" ht="15" customHeight="1" x14ac:dyDescent="0.15">
      <c r="A94" s="396">
        <v>84</v>
      </c>
      <c r="B94" s="785"/>
      <c r="C94" s="786"/>
      <c r="D94" s="304"/>
      <c r="E94" s="305"/>
      <c r="F94" s="394" t="str">
        <f t="shared" si="6"/>
        <v/>
      </c>
      <c r="G94" s="305"/>
      <c r="H94" s="305"/>
      <c r="I94" s="394" t="str">
        <f t="shared" si="7"/>
        <v/>
      </c>
      <c r="J94" s="395" t="str">
        <f t="shared" si="8"/>
        <v/>
      </c>
      <c r="K94" s="304"/>
      <c r="L94" s="305"/>
      <c r="M94" s="394" t="str">
        <f t="shared" si="9"/>
        <v/>
      </c>
      <c r="N94" s="305"/>
      <c r="O94" s="305"/>
      <c r="P94" s="394" t="str">
        <f t="shared" si="10"/>
        <v/>
      </c>
      <c r="Q94" s="395" t="str">
        <f t="shared" si="11"/>
        <v/>
      </c>
    </row>
    <row r="95" spans="1:17" s="4" customFormat="1" ht="15" customHeight="1" x14ac:dyDescent="0.15">
      <c r="A95" s="393">
        <v>85</v>
      </c>
      <c r="B95" s="785"/>
      <c r="C95" s="786"/>
      <c r="D95" s="304"/>
      <c r="E95" s="305"/>
      <c r="F95" s="394" t="str">
        <f t="shared" si="6"/>
        <v/>
      </c>
      <c r="G95" s="305"/>
      <c r="H95" s="305"/>
      <c r="I95" s="394" t="str">
        <f t="shared" si="7"/>
        <v/>
      </c>
      <c r="J95" s="395" t="str">
        <f t="shared" si="8"/>
        <v/>
      </c>
      <c r="K95" s="304"/>
      <c r="L95" s="305"/>
      <c r="M95" s="394" t="str">
        <f t="shared" si="9"/>
        <v/>
      </c>
      <c r="N95" s="305"/>
      <c r="O95" s="305"/>
      <c r="P95" s="394" t="str">
        <f t="shared" si="10"/>
        <v/>
      </c>
      <c r="Q95" s="395" t="str">
        <f t="shared" si="11"/>
        <v/>
      </c>
    </row>
    <row r="96" spans="1:17" s="4" customFormat="1" ht="15" customHeight="1" x14ac:dyDescent="0.15">
      <c r="A96" s="396">
        <v>86</v>
      </c>
      <c r="B96" s="785"/>
      <c r="C96" s="786"/>
      <c r="D96" s="304"/>
      <c r="E96" s="305"/>
      <c r="F96" s="394" t="str">
        <f t="shared" si="6"/>
        <v/>
      </c>
      <c r="G96" s="305"/>
      <c r="H96" s="305"/>
      <c r="I96" s="394" t="str">
        <f t="shared" si="7"/>
        <v/>
      </c>
      <c r="J96" s="395" t="str">
        <f t="shared" si="8"/>
        <v/>
      </c>
      <c r="K96" s="304"/>
      <c r="L96" s="305"/>
      <c r="M96" s="394" t="str">
        <f t="shared" si="9"/>
        <v/>
      </c>
      <c r="N96" s="305"/>
      <c r="O96" s="305"/>
      <c r="P96" s="394" t="str">
        <f t="shared" si="10"/>
        <v/>
      </c>
      <c r="Q96" s="395" t="str">
        <f t="shared" si="11"/>
        <v/>
      </c>
    </row>
    <row r="97" spans="1:17" s="4" customFormat="1" ht="15" customHeight="1" x14ac:dyDescent="0.15">
      <c r="A97" s="393">
        <v>87</v>
      </c>
      <c r="B97" s="785"/>
      <c r="C97" s="786"/>
      <c r="D97" s="304"/>
      <c r="E97" s="305"/>
      <c r="F97" s="394" t="str">
        <f t="shared" si="6"/>
        <v/>
      </c>
      <c r="G97" s="305"/>
      <c r="H97" s="305"/>
      <c r="I97" s="394" t="str">
        <f t="shared" si="7"/>
        <v/>
      </c>
      <c r="J97" s="395" t="str">
        <f t="shared" si="8"/>
        <v/>
      </c>
      <c r="K97" s="304"/>
      <c r="L97" s="305"/>
      <c r="M97" s="394" t="str">
        <f t="shared" si="9"/>
        <v/>
      </c>
      <c r="N97" s="305"/>
      <c r="O97" s="305"/>
      <c r="P97" s="394" t="str">
        <f t="shared" si="10"/>
        <v/>
      </c>
      <c r="Q97" s="395" t="str">
        <f t="shared" si="11"/>
        <v/>
      </c>
    </row>
    <row r="98" spans="1:17" s="4" customFormat="1" ht="15" customHeight="1" x14ac:dyDescent="0.15">
      <c r="A98" s="396">
        <v>88</v>
      </c>
      <c r="B98" s="785"/>
      <c r="C98" s="786"/>
      <c r="D98" s="304"/>
      <c r="E98" s="305"/>
      <c r="F98" s="394" t="str">
        <f t="shared" si="6"/>
        <v/>
      </c>
      <c r="G98" s="305"/>
      <c r="H98" s="305"/>
      <c r="I98" s="394" t="str">
        <f t="shared" si="7"/>
        <v/>
      </c>
      <c r="J98" s="395" t="str">
        <f t="shared" si="8"/>
        <v/>
      </c>
      <c r="K98" s="304"/>
      <c r="L98" s="305"/>
      <c r="M98" s="394" t="str">
        <f t="shared" si="9"/>
        <v/>
      </c>
      <c r="N98" s="305"/>
      <c r="O98" s="305"/>
      <c r="P98" s="394" t="str">
        <f t="shared" si="10"/>
        <v/>
      </c>
      <c r="Q98" s="395" t="str">
        <f t="shared" si="11"/>
        <v/>
      </c>
    </row>
    <row r="99" spans="1:17" s="4" customFormat="1" ht="15" customHeight="1" x14ac:dyDescent="0.15">
      <c r="A99" s="393">
        <v>89</v>
      </c>
      <c r="B99" s="785"/>
      <c r="C99" s="786"/>
      <c r="D99" s="304"/>
      <c r="E99" s="305"/>
      <c r="F99" s="394" t="str">
        <f t="shared" si="6"/>
        <v/>
      </c>
      <c r="G99" s="305"/>
      <c r="H99" s="305"/>
      <c r="I99" s="394" t="str">
        <f t="shared" si="7"/>
        <v/>
      </c>
      <c r="J99" s="395" t="str">
        <f t="shared" si="8"/>
        <v/>
      </c>
      <c r="K99" s="304"/>
      <c r="L99" s="305"/>
      <c r="M99" s="394" t="str">
        <f t="shared" si="9"/>
        <v/>
      </c>
      <c r="N99" s="305"/>
      <c r="O99" s="305"/>
      <c r="P99" s="394" t="str">
        <f t="shared" si="10"/>
        <v/>
      </c>
      <c r="Q99" s="395" t="str">
        <f t="shared" si="11"/>
        <v/>
      </c>
    </row>
    <row r="100" spans="1:17" s="4" customFormat="1" ht="15" customHeight="1" x14ac:dyDescent="0.15">
      <c r="A100" s="396">
        <v>90</v>
      </c>
      <c r="B100" s="785"/>
      <c r="C100" s="786"/>
      <c r="D100" s="304"/>
      <c r="E100" s="305"/>
      <c r="F100" s="394" t="str">
        <f t="shared" si="6"/>
        <v/>
      </c>
      <c r="G100" s="305"/>
      <c r="H100" s="305"/>
      <c r="I100" s="394" t="str">
        <f t="shared" si="7"/>
        <v/>
      </c>
      <c r="J100" s="395" t="str">
        <f t="shared" si="8"/>
        <v/>
      </c>
      <c r="K100" s="304"/>
      <c r="L100" s="305"/>
      <c r="M100" s="394" t="str">
        <f t="shared" si="9"/>
        <v/>
      </c>
      <c r="N100" s="305"/>
      <c r="O100" s="305"/>
      <c r="P100" s="394" t="str">
        <f t="shared" si="10"/>
        <v/>
      </c>
      <c r="Q100" s="395" t="str">
        <f t="shared" si="11"/>
        <v/>
      </c>
    </row>
    <row r="101" spans="1:17" s="4" customFormat="1" ht="15" customHeight="1" x14ac:dyDescent="0.15">
      <c r="A101" s="393">
        <v>91</v>
      </c>
      <c r="B101" s="785"/>
      <c r="C101" s="786"/>
      <c r="D101" s="304"/>
      <c r="E101" s="305"/>
      <c r="F101" s="394" t="str">
        <f t="shared" si="6"/>
        <v/>
      </c>
      <c r="G101" s="305"/>
      <c r="H101" s="305"/>
      <c r="I101" s="394" t="str">
        <f t="shared" si="7"/>
        <v/>
      </c>
      <c r="J101" s="395" t="str">
        <f t="shared" si="8"/>
        <v/>
      </c>
      <c r="K101" s="304"/>
      <c r="L101" s="305"/>
      <c r="M101" s="394" t="str">
        <f t="shared" si="9"/>
        <v/>
      </c>
      <c r="N101" s="305"/>
      <c r="O101" s="305"/>
      <c r="P101" s="394" t="str">
        <f t="shared" si="10"/>
        <v/>
      </c>
      <c r="Q101" s="395" t="str">
        <f t="shared" si="11"/>
        <v/>
      </c>
    </row>
    <row r="102" spans="1:17" s="4" customFormat="1" ht="15" customHeight="1" x14ac:dyDescent="0.15">
      <c r="A102" s="396">
        <v>92</v>
      </c>
      <c r="B102" s="785"/>
      <c r="C102" s="786"/>
      <c r="D102" s="304"/>
      <c r="E102" s="305"/>
      <c r="F102" s="394" t="str">
        <f t="shared" si="6"/>
        <v/>
      </c>
      <c r="G102" s="305"/>
      <c r="H102" s="305"/>
      <c r="I102" s="394" t="str">
        <f t="shared" si="7"/>
        <v/>
      </c>
      <c r="J102" s="395" t="str">
        <f t="shared" si="8"/>
        <v/>
      </c>
      <c r="K102" s="304"/>
      <c r="L102" s="305"/>
      <c r="M102" s="394" t="str">
        <f t="shared" si="9"/>
        <v/>
      </c>
      <c r="N102" s="305"/>
      <c r="O102" s="305"/>
      <c r="P102" s="394" t="str">
        <f t="shared" si="10"/>
        <v/>
      </c>
      <c r="Q102" s="395" t="str">
        <f t="shared" si="11"/>
        <v/>
      </c>
    </row>
    <row r="103" spans="1:17" s="4" customFormat="1" ht="15" customHeight="1" x14ac:dyDescent="0.15">
      <c r="A103" s="393">
        <v>93</v>
      </c>
      <c r="B103" s="785"/>
      <c r="C103" s="786"/>
      <c r="D103" s="304"/>
      <c r="E103" s="305"/>
      <c r="F103" s="394" t="str">
        <f t="shared" si="6"/>
        <v/>
      </c>
      <c r="G103" s="305"/>
      <c r="H103" s="305"/>
      <c r="I103" s="394" t="str">
        <f t="shared" si="7"/>
        <v/>
      </c>
      <c r="J103" s="395" t="str">
        <f t="shared" si="8"/>
        <v/>
      </c>
      <c r="K103" s="304"/>
      <c r="L103" s="305"/>
      <c r="M103" s="394" t="str">
        <f t="shared" si="9"/>
        <v/>
      </c>
      <c r="N103" s="305"/>
      <c r="O103" s="305"/>
      <c r="P103" s="394" t="str">
        <f t="shared" si="10"/>
        <v/>
      </c>
      <c r="Q103" s="395" t="str">
        <f t="shared" si="11"/>
        <v/>
      </c>
    </row>
    <row r="104" spans="1:17" s="4" customFormat="1" ht="15" customHeight="1" x14ac:dyDescent="0.15">
      <c r="A104" s="396">
        <v>94</v>
      </c>
      <c r="B104" s="785"/>
      <c r="C104" s="786"/>
      <c r="D104" s="304"/>
      <c r="E104" s="305"/>
      <c r="F104" s="394" t="str">
        <f t="shared" si="6"/>
        <v/>
      </c>
      <c r="G104" s="305"/>
      <c r="H104" s="305"/>
      <c r="I104" s="394" t="str">
        <f t="shared" si="7"/>
        <v/>
      </c>
      <c r="J104" s="395" t="str">
        <f t="shared" si="8"/>
        <v/>
      </c>
      <c r="K104" s="304"/>
      <c r="L104" s="305"/>
      <c r="M104" s="394" t="str">
        <f t="shared" si="9"/>
        <v/>
      </c>
      <c r="N104" s="305"/>
      <c r="O104" s="305"/>
      <c r="P104" s="394" t="str">
        <f t="shared" si="10"/>
        <v/>
      </c>
      <c r="Q104" s="395" t="str">
        <f t="shared" si="11"/>
        <v/>
      </c>
    </row>
    <row r="105" spans="1:17" s="4" customFormat="1" ht="15" customHeight="1" x14ac:dyDescent="0.15">
      <c r="A105" s="393">
        <v>95</v>
      </c>
      <c r="B105" s="785"/>
      <c r="C105" s="786"/>
      <c r="D105" s="304"/>
      <c r="E105" s="305"/>
      <c r="F105" s="394" t="str">
        <f t="shared" si="6"/>
        <v/>
      </c>
      <c r="G105" s="305"/>
      <c r="H105" s="305"/>
      <c r="I105" s="394" t="str">
        <f t="shared" si="7"/>
        <v/>
      </c>
      <c r="J105" s="395" t="str">
        <f t="shared" si="8"/>
        <v/>
      </c>
      <c r="K105" s="304"/>
      <c r="L105" s="305"/>
      <c r="M105" s="394" t="str">
        <f t="shared" si="9"/>
        <v/>
      </c>
      <c r="N105" s="305"/>
      <c r="O105" s="305"/>
      <c r="P105" s="394" t="str">
        <f t="shared" si="10"/>
        <v/>
      </c>
      <c r="Q105" s="395" t="str">
        <f t="shared" si="11"/>
        <v/>
      </c>
    </row>
    <row r="106" spans="1:17" s="4" customFormat="1" ht="15" customHeight="1" x14ac:dyDescent="0.15">
      <c r="A106" s="396">
        <v>96</v>
      </c>
      <c r="B106" s="785"/>
      <c r="C106" s="786"/>
      <c r="D106" s="304"/>
      <c r="E106" s="305"/>
      <c r="F106" s="394" t="str">
        <f t="shared" si="6"/>
        <v/>
      </c>
      <c r="G106" s="305"/>
      <c r="H106" s="305"/>
      <c r="I106" s="394" t="str">
        <f t="shared" si="7"/>
        <v/>
      </c>
      <c r="J106" s="395" t="str">
        <f t="shared" si="8"/>
        <v/>
      </c>
      <c r="K106" s="304"/>
      <c r="L106" s="305"/>
      <c r="M106" s="394" t="str">
        <f t="shared" si="9"/>
        <v/>
      </c>
      <c r="N106" s="305"/>
      <c r="O106" s="305"/>
      <c r="P106" s="394" t="str">
        <f t="shared" si="10"/>
        <v/>
      </c>
      <c r="Q106" s="395" t="str">
        <f t="shared" si="11"/>
        <v/>
      </c>
    </row>
    <row r="107" spans="1:17" s="4" customFormat="1" ht="15" customHeight="1" x14ac:dyDescent="0.15">
      <c r="A107" s="393">
        <v>97</v>
      </c>
      <c r="B107" s="785"/>
      <c r="C107" s="786"/>
      <c r="D107" s="304"/>
      <c r="E107" s="305"/>
      <c r="F107" s="394" t="str">
        <f t="shared" si="6"/>
        <v/>
      </c>
      <c r="G107" s="305"/>
      <c r="H107" s="305"/>
      <c r="I107" s="394" t="str">
        <f t="shared" si="7"/>
        <v/>
      </c>
      <c r="J107" s="395" t="str">
        <f t="shared" si="8"/>
        <v/>
      </c>
      <c r="K107" s="304"/>
      <c r="L107" s="305"/>
      <c r="M107" s="394" t="str">
        <f t="shared" si="9"/>
        <v/>
      </c>
      <c r="N107" s="305"/>
      <c r="O107" s="305"/>
      <c r="P107" s="394" t="str">
        <f t="shared" si="10"/>
        <v/>
      </c>
      <c r="Q107" s="395" t="str">
        <f t="shared" si="11"/>
        <v/>
      </c>
    </row>
    <row r="108" spans="1:17" s="4" customFormat="1" ht="15" customHeight="1" x14ac:dyDescent="0.15">
      <c r="A108" s="396">
        <v>98</v>
      </c>
      <c r="B108" s="785"/>
      <c r="C108" s="786"/>
      <c r="D108" s="304"/>
      <c r="E108" s="305"/>
      <c r="F108" s="394" t="str">
        <f t="shared" si="6"/>
        <v/>
      </c>
      <c r="G108" s="305"/>
      <c r="H108" s="305"/>
      <c r="I108" s="394" t="str">
        <f t="shared" si="7"/>
        <v/>
      </c>
      <c r="J108" s="395" t="str">
        <f t="shared" si="8"/>
        <v/>
      </c>
      <c r="K108" s="304"/>
      <c r="L108" s="305"/>
      <c r="M108" s="394" t="str">
        <f t="shared" si="9"/>
        <v/>
      </c>
      <c r="N108" s="305"/>
      <c r="O108" s="305"/>
      <c r="P108" s="394" t="str">
        <f t="shared" si="10"/>
        <v/>
      </c>
      <c r="Q108" s="395" t="str">
        <f t="shared" si="11"/>
        <v/>
      </c>
    </row>
    <row r="109" spans="1:17" s="4" customFormat="1" ht="15" customHeight="1" x14ac:dyDescent="0.15">
      <c r="A109" s="393">
        <v>99</v>
      </c>
      <c r="B109" s="785"/>
      <c r="C109" s="786"/>
      <c r="D109" s="304"/>
      <c r="E109" s="305"/>
      <c r="F109" s="394" t="str">
        <f t="shared" si="6"/>
        <v/>
      </c>
      <c r="G109" s="305"/>
      <c r="H109" s="305"/>
      <c r="I109" s="394" t="str">
        <f t="shared" si="7"/>
        <v/>
      </c>
      <c r="J109" s="395" t="str">
        <f t="shared" si="8"/>
        <v/>
      </c>
      <c r="K109" s="304"/>
      <c r="L109" s="305"/>
      <c r="M109" s="394" t="str">
        <f t="shared" si="9"/>
        <v/>
      </c>
      <c r="N109" s="305"/>
      <c r="O109" s="305"/>
      <c r="P109" s="394" t="str">
        <f t="shared" si="10"/>
        <v/>
      </c>
      <c r="Q109" s="395" t="str">
        <f t="shared" si="11"/>
        <v/>
      </c>
    </row>
    <row r="110" spans="1:17" s="4" customFormat="1" ht="15" customHeight="1" x14ac:dyDescent="0.15">
      <c r="A110" s="396">
        <v>100</v>
      </c>
      <c r="B110" s="785"/>
      <c r="C110" s="786"/>
      <c r="D110" s="304"/>
      <c r="E110" s="305"/>
      <c r="F110" s="394" t="str">
        <f t="shared" si="6"/>
        <v/>
      </c>
      <c r="G110" s="305"/>
      <c r="H110" s="305"/>
      <c r="I110" s="394" t="str">
        <f t="shared" si="7"/>
        <v/>
      </c>
      <c r="J110" s="395" t="str">
        <f t="shared" si="8"/>
        <v/>
      </c>
      <c r="K110" s="304"/>
      <c r="L110" s="305"/>
      <c r="M110" s="394" t="str">
        <f t="shared" si="9"/>
        <v/>
      </c>
      <c r="N110" s="305"/>
      <c r="O110" s="305"/>
      <c r="P110" s="394" t="str">
        <f t="shared" si="10"/>
        <v/>
      </c>
      <c r="Q110" s="395" t="str">
        <f t="shared" si="11"/>
        <v/>
      </c>
    </row>
    <row r="111" spans="1:17" s="4" customFormat="1" ht="15" customHeight="1" x14ac:dyDescent="0.15">
      <c r="A111" s="393">
        <v>101</v>
      </c>
      <c r="B111" s="785"/>
      <c r="C111" s="786"/>
      <c r="D111" s="304"/>
      <c r="E111" s="305"/>
      <c r="F111" s="394" t="str">
        <f t="shared" si="6"/>
        <v/>
      </c>
      <c r="G111" s="305"/>
      <c r="H111" s="305"/>
      <c r="I111" s="394" t="str">
        <f t="shared" si="7"/>
        <v/>
      </c>
      <c r="J111" s="395" t="str">
        <f t="shared" si="8"/>
        <v/>
      </c>
      <c r="K111" s="304"/>
      <c r="L111" s="305"/>
      <c r="M111" s="394" t="str">
        <f t="shared" si="9"/>
        <v/>
      </c>
      <c r="N111" s="305"/>
      <c r="O111" s="305"/>
      <c r="P111" s="394" t="str">
        <f t="shared" si="10"/>
        <v/>
      </c>
      <c r="Q111" s="395" t="str">
        <f t="shared" si="11"/>
        <v/>
      </c>
    </row>
    <row r="112" spans="1:17" s="4" customFormat="1" ht="15" customHeight="1" x14ac:dyDescent="0.15">
      <c r="A112" s="396">
        <v>102</v>
      </c>
      <c r="B112" s="785"/>
      <c r="C112" s="786"/>
      <c r="D112" s="304"/>
      <c r="E112" s="305"/>
      <c r="F112" s="394" t="str">
        <f t="shared" si="6"/>
        <v/>
      </c>
      <c r="G112" s="305"/>
      <c r="H112" s="305"/>
      <c r="I112" s="394" t="str">
        <f t="shared" si="7"/>
        <v/>
      </c>
      <c r="J112" s="395" t="str">
        <f t="shared" si="8"/>
        <v/>
      </c>
      <c r="K112" s="304"/>
      <c r="L112" s="305"/>
      <c r="M112" s="394" t="str">
        <f t="shared" si="9"/>
        <v/>
      </c>
      <c r="N112" s="305"/>
      <c r="O112" s="305"/>
      <c r="P112" s="394" t="str">
        <f t="shared" si="10"/>
        <v/>
      </c>
      <c r="Q112" s="395" t="str">
        <f t="shared" si="11"/>
        <v/>
      </c>
    </row>
    <row r="113" spans="1:17" s="4" customFormat="1" ht="15" customHeight="1" x14ac:dyDescent="0.15">
      <c r="A113" s="393">
        <v>103</v>
      </c>
      <c r="B113" s="785"/>
      <c r="C113" s="786"/>
      <c r="D113" s="304"/>
      <c r="E113" s="305"/>
      <c r="F113" s="394" t="str">
        <f t="shared" si="6"/>
        <v/>
      </c>
      <c r="G113" s="305"/>
      <c r="H113" s="305"/>
      <c r="I113" s="394" t="str">
        <f t="shared" si="7"/>
        <v/>
      </c>
      <c r="J113" s="395" t="str">
        <f t="shared" si="8"/>
        <v/>
      </c>
      <c r="K113" s="304"/>
      <c r="L113" s="305"/>
      <c r="M113" s="394" t="str">
        <f t="shared" si="9"/>
        <v/>
      </c>
      <c r="N113" s="305"/>
      <c r="O113" s="305"/>
      <c r="P113" s="394" t="str">
        <f t="shared" si="10"/>
        <v/>
      </c>
      <c r="Q113" s="395" t="str">
        <f t="shared" si="11"/>
        <v/>
      </c>
    </row>
    <row r="114" spans="1:17" s="4" customFormat="1" ht="15" customHeight="1" x14ac:dyDescent="0.15">
      <c r="A114" s="396">
        <v>104</v>
      </c>
      <c r="B114" s="785"/>
      <c r="C114" s="786"/>
      <c r="D114" s="304"/>
      <c r="E114" s="305"/>
      <c r="F114" s="394" t="str">
        <f t="shared" si="6"/>
        <v/>
      </c>
      <c r="G114" s="305"/>
      <c r="H114" s="305"/>
      <c r="I114" s="394" t="str">
        <f t="shared" si="7"/>
        <v/>
      </c>
      <c r="J114" s="395" t="str">
        <f t="shared" si="8"/>
        <v/>
      </c>
      <c r="K114" s="304"/>
      <c r="L114" s="305"/>
      <c r="M114" s="394" t="str">
        <f t="shared" si="9"/>
        <v/>
      </c>
      <c r="N114" s="305"/>
      <c r="O114" s="305"/>
      <c r="P114" s="394" t="str">
        <f t="shared" si="10"/>
        <v/>
      </c>
      <c r="Q114" s="395" t="str">
        <f t="shared" si="11"/>
        <v/>
      </c>
    </row>
    <row r="115" spans="1:17" s="4" customFormat="1" ht="15" customHeight="1" x14ac:dyDescent="0.15">
      <c r="A115" s="393">
        <v>105</v>
      </c>
      <c r="B115" s="785"/>
      <c r="C115" s="786"/>
      <c r="D115" s="304"/>
      <c r="E115" s="305"/>
      <c r="F115" s="394" t="str">
        <f t="shared" si="6"/>
        <v/>
      </c>
      <c r="G115" s="305"/>
      <c r="H115" s="305"/>
      <c r="I115" s="394" t="str">
        <f t="shared" si="7"/>
        <v/>
      </c>
      <c r="J115" s="395" t="str">
        <f t="shared" si="8"/>
        <v/>
      </c>
      <c r="K115" s="304"/>
      <c r="L115" s="305"/>
      <c r="M115" s="394" t="str">
        <f t="shared" si="9"/>
        <v/>
      </c>
      <c r="N115" s="305"/>
      <c r="O115" s="305"/>
      <c r="P115" s="394" t="str">
        <f t="shared" si="10"/>
        <v/>
      </c>
      <c r="Q115" s="395" t="str">
        <f t="shared" si="11"/>
        <v/>
      </c>
    </row>
    <row r="116" spans="1:17" s="4" customFormat="1" ht="15" customHeight="1" x14ac:dyDescent="0.15">
      <c r="A116" s="396">
        <v>106</v>
      </c>
      <c r="B116" s="785"/>
      <c r="C116" s="786"/>
      <c r="D116" s="304"/>
      <c r="E116" s="305"/>
      <c r="F116" s="394" t="str">
        <f t="shared" si="6"/>
        <v/>
      </c>
      <c r="G116" s="305"/>
      <c r="H116" s="305"/>
      <c r="I116" s="394" t="str">
        <f t="shared" si="7"/>
        <v/>
      </c>
      <c r="J116" s="395" t="str">
        <f t="shared" si="8"/>
        <v/>
      </c>
      <c r="K116" s="304"/>
      <c r="L116" s="305"/>
      <c r="M116" s="394" t="str">
        <f t="shared" si="9"/>
        <v/>
      </c>
      <c r="N116" s="305"/>
      <c r="O116" s="305"/>
      <c r="P116" s="394" t="str">
        <f t="shared" si="10"/>
        <v/>
      </c>
      <c r="Q116" s="395" t="str">
        <f t="shared" si="11"/>
        <v/>
      </c>
    </row>
    <row r="117" spans="1:17" s="4" customFormat="1" ht="15" customHeight="1" x14ac:dyDescent="0.15">
      <c r="A117" s="393">
        <v>107</v>
      </c>
      <c r="B117" s="785"/>
      <c r="C117" s="786"/>
      <c r="D117" s="304"/>
      <c r="E117" s="305"/>
      <c r="F117" s="394" t="str">
        <f t="shared" si="6"/>
        <v/>
      </c>
      <c r="G117" s="305"/>
      <c r="H117" s="305"/>
      <c r="I117" s="394" t="str">
        <f t="shared" si="7"/>
        <v/>
      </c>
      <c r="J117" s="395" t="str">
        <f t="shared" si="8"/>
        <v/>
      </c>
      <c r="K117" s="304"/>
      <c r="L117" s="305"/>
      <c r="M117" s="394" t="str">
        <f t="shared" si="9"/>
        <v/>
      </c>
      <c r="N117" s="305"/>
      <c r="O117" s="305"/>
      <c r="P117" s="394" t="str">
        <f t="shared" si="10"/>
        <v/>
      </c>
      <c r="Q117" s="395" t="str">
        <f t="shared" si="11"/>
        <v/>
      </c>
    </row>
    <row r="118" spans="1:17" s="4" customFormat="1" ht="15" customHeight="1" x14ac:dyDescent="0.15">
      <c r="A118" s="396">
        <v>108</v>
      </c>
      <c r="B118" s="785"/>
      <c r="C118" s="786"/>
      <c r="D118" s="304"/>
      <c r="E118" s="305"/>
      <c r="F118" s="394" t="str">
        <f t="shared" si="6"/>
        <v/>
      </c>
      <c r="G118" s="305"/>
      <c r="H118" s="305"/>
      <c r="I118" s="394" t="str">
        <f t="shared" si="7"/>
        <v/>
      </c>
      <c r="J118" s="395" t="str">
        <f t="shared" si="8"/>
        <v/>
      </c>
      <c r="K118" s="304"/>
      <c r="L118" s="305"/>
      <c r="M118" s="394" t="str">
        <f t="shared" si="9"/>
        <v/>
      </c>
      <c r="N118" s="305"/>
      <c r="O118" s="305"/>
      <c r="P118" s="394" t="str">
        <f t="shared" si="10"/>
        <v/>
      </c>
      <c r="Q118" s="395" t="str">
        <f t="shared" si="11"/>
        <v/>
      </c>
    </row>
    <row r="119" spans="1:17" s="4" customFormat="1" ht="15" customHeight="1" x14ac:dyDescent="0.15">
      <c r="A119" s="393">
        <v>109</v>
      </c>
      <c r="B119" s="785"/>
      <c r="C119" s="786"/>
      <c r="D119" s="304"/>
      <c r="E119" s="305"/>
      <c r="F119" s="394" t="str">
        <f t="shared" si="6"/>
        <v/>
      </c>
      <c r="G119" s="305"/>
      <c r="H119" s="305"/>
      <c r="I119" s="394" t="str">
        <f t="shared" si="7"/>
        <v/>
      </c>
      <c r="J119" s="395" t="str">
        <f t="shared" si="8"/>
        <v/>
      </c>
      <c r="K119" s="304"/>
      <c r="L119" s="305"/>
      <c r="M119" s="394" t="str">
        <f t="shared" si="9"/>
        <v/>
      </c>
      <c r="N119" s="305"/>
      <c r="O119" s="305"/>
      <c r="P119" s="394" t="str">
        <f t="shared" si="10"/>
        <v/>
      </c>
      <c r="Q119" s="395" t="str">
        <f t="shared" si="11"/>
        <v/>
      </c>
    </row>
    <row r="120" spans="1:17" s="4" customFormat="1" ht="15" customHeight="1" x14ac:dyDescent="0.15">
      <c r="A120" s="396">
        <v>110</v>
      </c>
      <c r="B120" s="785"/>
      <c r="C120" s="786"/>
      <c r="D120" s="304"/>
      <c r="E120" s="305"/>
      <c r="F120" s="394" t="str">
        <f t="shared" si="6"/>
        <v/>
      </c>
      <c r="G120" s="305"/>
      <c r="H120" s="305"/>
      <c r="I120" s="394" t="str">
        <f t="shared" si="7"/>
        <v/>
      </c>
      <c r="J120" s="395" t="str">
        <f t="shared" si="8"/>
        <v/>
      </c>
      <c r="K120" s="304"/>
      <c r="L120" s="305"/>
      <c r="M120" s="394" t="str">
        <f t="shared" si="9"/>
        <v/>
      </c>
      <c r="N120" s="305"/>
      <c r="O120" s="305"/>
      <c r="P120" s="394" t="str">
        <f t="shared" si="10"/>
        <v/>
      </c>
      <c r="Q120" s="395" t="str">
        <f t="shared" si="11"/>
        <v/>
      </c>
    </row>
    <row r="121" spans="1:17" s="4" customFormat="1" ht="15" customHeight="1" x14ac:dyDescent="0.15">
      <c r="A121" s="393">
        <v>111</v>
      </c>
      <c r="B121" s="785"/>
      <c r="C121" s="786"/>
      <c r="D121" s="304"/>
      <c r="E121" s="305"/>
      <c r="F121" s="394" t="str">
        <f t="shared" si="6"/>
        <v/>
      </c>
      <c r="G121" s="305"/>
      <c r="H121" s="305"/>
      <c r="I121" s="394" t="str">
        <f t="shared" si="7"/>
        <v/>
      </c>
      <c r="J121" s="395" t="str">
        <f t="shared" si="8"/>
        <v/>
      </c>
      <c r="K121" s="304"/>
      <c r="L121" s="305"/>
      <c r="M121" s="394" t="str">
        <f t="shared" si="9"/>
        <v/>
      </c>
      <c r="N121" s="305"/>
      <c r="O121" s="305"/>
      <c r="P121" s="394" t="str">
        <f t="shared" si="10"/>
        <v/>
      </c>
      <c r="Q121" s="395" t="str">
        <f t="shared" si="11"/>
        <v/>
      </c>
    </row>
    <row r="122" spans="1:17" s="4" customFormat="1" ht="15" customHeight="1" x14ac:dyDescent="0.15">
      <c r="A122" s="396">
        <v>112</v>
      </c>
      <c r="B122" s="785"/>
      <c r="C122" s="786"/>
      <c r="D122" s="304"/>
      <c r="E122" s="305"/>
      <c r="F122" s="394" t="str">
        <f t="shared" si="6"/>
        <v/>
      </c>
      <c r="G122" s="305"/>
      <c r="H122" s="305"/>
      <c r="I122" s="394" t="str">
        <f t="shared" si="7"/>
        <v/>
      </c>
      <c r="J122" s="395" t="str">
        <f t="shared" si="8"/>
        <v/>
      </c>
      <c r="K122" s="304"/>
      <c r="L122" s="305"/>
      <c r="M122" s="394" t="str">
        <f t="shared" si="9"/>
        <v/>
      </c>
      <c r="N122" s="305"/>
      <c r="O122" s="305"/>
      <c r="P122" s="394" t="str">
        <f t="shared" si="10"/>
        <v/>
      </c>
      <c r="Q122" s="395" t="str">
        <f t="shared" si="11"/>
        <v/>
      </c>
    </row>
    <row r="123" spans="1:17" s="4" customFormat="1" ht="15" customHeight="1" x14ac:dyDescent="0.15">
      <c r="A123" s="393">
        <v>113</v>
      </c>
      <c r="B123" s="785"/>
      <c r="C123" s="786"/>
      <c r="D123" s="304"/>
      <c r="E123" s="305"/>
      <c r="F123" s="394" t="str">
        <f t="shared" si="6"/>
        <v/>
      </c>
      <c r="G123" s="305"/>
      <c r="H123" s="305"/>
      <c r="I123" s="394" t="str">
        <f t="shared" si="7"/>
        <v/>
      </c>
      <c r="J123" s="395" t="str">
        <f t="shared" si="8"/>
        <v/>
      </c>
      <c r="K123" s="304"/>
      <c r="L123" s="305"/>
      <c r="M123" s="394" t="str">
        <f t="shared" si="9"/>
        <v/>
      </c>
      <c r="N123" s="305"/>
      <c r="O123" s="305"/>
      <c r="P123" s="394" t="str">
        <f t="shared" si="10"/>
        <v/>
      </c>
      <c r="Q123" s="395" t="str">
        <f t="shared" si="11"/>
        <v/>
      </c>
    </row>
    <row r="124" spans="1:17" s="4" customFormat="1" ht="15" customHeight="1" x14ac:dyDescent="0.15">
      <c r="A124" s="396">
        <v>114</v>
      </c>
      <c r="B124" s="785"/>
      <c r="C124" s="786"/>
      <c r="D124" s="304"/>
      <c r="E124" s="305"/>
      <c r="F124" s="394" t="str">
        <f t="shared" si="6"/>
        <v/>
      </c>
      <c r="G124" s="305"/>
      <c r="H124" s="305"/>
      <c r="I124" s="394" t="str">
        <f t="shared" si="7"/>
        <v/>
      </c>
      <c r="J124" s="395" t="str">
        <f t="shared" si="8"/>
        <v/>
      </c>
      <c r="K124" s="304"/>
      <c r="L124" s="305"/>
      <c r="M124" s="394" t="str">
        <f t="shared" si="9"/>
        <v/>
      </c>
      <c r="N124" s="305"/>
      <c r="O124" s="305"/>
      <c r="P124" s="394" t="str">
        <f t="shared" si="10"/>
        <v/>
      </c>
      <c r="Q124" s="395" t="str">
        <f t="shared" si="11"/>
        <v/>
      </c>
    </row>
    <row r="125" spans="1:17" s="4" customFormat="1" ht="15" customHeight="1" x14ac:dyDescent="0.15">
      <c r="A125" s="393">
        <v>115</v>
      </c>
      <c r="B125" s="785"/>
      <c r="C125" s="786"/>
      <c r="D125" s="304"/>
      <c r="E125" s="305"/>
      <c r="F125" s="394" t="str">
        <f t="shared" si="6"/>
        <v/>
      </c>
      <c r="G125" s="305"/>
      <c r="H125" s="305"/>
      <c r="I125" s="394" t="str">
        <f t="shared" si="7"/>
        <v/>
      </c>
      <c r="J125" s="395" t="str">
        <f t="shared" si="8"/>
        <v/>
      </c>
      <c r="K125" s="304"/>
      <c r="L125" s="305"/>
      <c r="M125" s="394" t="str">
        <f t="shared" si="9"/>
        <v/>
      </c>
      <c r="N125" s="305"/>
      <c r="O125" s="305"/>
      <c r="P125" s="394" t="str">
        <f t="shared" si="10"/>
        <v/>
      </c>
      <c r="Q125" s="395" t="str">
        <f t="shared" si="11"/>
        <v/>
      </c>
    </row>
    <row r="126" spans="1:17" s="4" customFormat="1" ht="15" customHeight="1" x14ac:dyDescent="0.15">
      <c r="A126" s="396">
        <v>116</v>
      </c>
      <c r="B126" s="785"/>
      <c r="C126" s="786"/>
      <c r="D126" s="304"/>
      <c r="E126" s="305"/>
      <c r="F126" s="394" t="str">
        <f t="shared" si="6"/>
        <v/>
      </c>
      <c r="G126" s="305"/>
      <c r="H126" s="305"/>
      <c r="I126" s="394" t="str">
        <f t="shared" si="7"/>
        <v/>
      </c>
      <c r="J126" s="395" t="str">
        <f t="shared" si="8"/>
        <v/>
      </c>
      <c r="K126" s="304"/>
      <c r="L126" s="305"/>
      <c r="M126" s="394" t="str">
        <f t="shared" si="9"/>
        <v/>
      </c>
      <c r="N126" s="305"/>
      <c r="O126" s="305"/>
      <c r="P126" s="394" t="str">
        <f t="shared" si="10"/>
        <v/>
      </c>
      <c r="Q126" s="395" t="str">
        <f t="shared" si="11"/>
        <v/>
      </c>
    </row>
    <row r="127" spans="1:17" s="4" customFormat="1" ht="15" customHeight="1" x14ac:dyDescent="0.15">
      <c r="A127" s="393">
        <v>117</v>
      </c>
      <c r="B127" s="785"/>
      <c r="C127" s="786"/>
      <c r="D127" s="304"/>
      <c r="E127" s="305"/>
      <c r="F127" s="394" t="str">
        <f t="shared" si="6"/>
        <v/>
      </c>
      <c r="G127" s="305"/>
      <c r="H127" s="305"/>
      <c r="I127" s="394" t="str">
        <f t="shared" si="7"/>
        <v/>
      </c>
      <c r="J127" s="395" t="str">
        <f t="shared" si="8"/>
        <v/>
      </c>
      <c r="K127" s="304"/>
      <c r="L127" s="305"/>
      <c r="M127" s="394" t="str">
        <f t="shared" si="9"/>
        <v/>
      </c>
      <c r="N127" s="305"/>
      <c r="O127" s="305"/>
      <c r="P127" s="394" t="str">
        <f t="shared" si="10"/>
        <v/>
      </c>
      <c r="Q127" s="395" t="str">
        <f t="shared" si="11"/>
        <v/>
      </c>
    </row>
    <row r="128" spans="1:17" s="4" customFormat="1" ht="15" customHeight="1" x14ac:dyDescent="0.15">
      <c r="A128" s="396">
        <v>118</v>
      </c>
      <c r="B128" s="785"/>
      <c r="C128" s="786"/>
      <c r="D128" s="304"/>
      <c r="E128" s="305"/>
      <c r="F128" s="394" t="str">
        <f t="shared" si="6"/>
        <v/>
      </c>
      <c r="G128" s="305"/>
      <c r="H128" s="305"/>
      <c r="I128" s="394" t="str">
        <f t="shared" si="7"/>
        <v/>
      </c>
      <c r="J128" s="395" t="str">
        <f t="shared" si="8"/>
        <v/>
      </c>
      <c r="K128" s="304"/>
      <c r="L128" s="305"/>
      <c r="M128" s="394" t="str">
        <f t="shared" si="9"/>
        <v/>
      </c>
      <c r="N128" s="305"/>
      <c r="O128" s="305"/>
      <c r="P128" s="394" t="str">
        <f t="shared" si="10"/>
        <v/>
      </c>
      <c r="Q128" s="395" t="str">
        <f t="shared" si="11"/>
        <v/>
      </c>
    </row>
    <row r="129" spans="1:17" s="4" customFormat="1" ht="15" customHeight="1" x14ac:dyDescent="0.15">
      <c r="A129" s="393">
        <v>119</v>
      </c>
      <c r="B129" s="785"/>
      <c r="C129" s="786"/>
      <c r="D129" s="304"/>
      <c r="E129" s="305"/>
      <c r="F129" s="394" t="str">
        <f t="shared" si="6"/>
        <v/>
      </c>
      <c r="G129" s="305"/>
      <c r="H129" s="305"/>
      <c r="I129" s="394" t="str">
        <f t="shared" si="7"/>
        <v/>
      </c>
      <c r="J129" s="395" t="str">
        <f t="shared" si="8"/>
        <v/>
      </c>
      <c r="K129" s="304"/>
      <c r="L129" s="305"/>
      <c r="M129" s="394" t="str">
        <f t="shared" si="9"/>
        <v/>
      </c>
      <c r="N129" s="305"/>
      <c r="O129" s="305"/>
      <c r="P129" s="394" t="str">
        <f t="shared" si="10"/>
        <v/>
      </c>
      <c r="Q129" s="395" t="str">
        <f t="shared" si="11"/>
        <v/>
      </c>
    </row>
    <row r="130" spans="1:17" s="4" customFormat="1" ht="15" customHeight="1" x14ac:dyDescent="0.15">
      <c r="A130" s="396">
        <v>120</v>
      </c>
      <c r="B130" s="785"/>
      <c r="C130" s="786"/>
      <c r="D130" s="304"/>
      <c r="E130" s="305"/>
      <c r="F130" s="394" t="str">
        <f t="shared" si="6"/>
        <v/>
      </c>
      <c r="G130" s="305"/>
      <c r="H130" s="305"/>
      <c r="I130" s="394" t="str">
        <f t="shared" si="7"/>
        <v/>
      </c>
      <c r="J130" s="395" t="str">
        <f t="shared" si="8"/>
        <v/>
      </c>
      <c r="K130" s="304"/>
      <c r="L130" s="305"/>
      <c r="M130" s="394" t="str">
        <f t="shared" si="9"/>
        <v/>
      </c>
      <c r="N130" s="305"/>
      <c r="O130" s="305"/>
      <c r="P130" s="394" t="str">
        <f t="shared" si="10"/>
        <v/>
      </c>
      <c r="Q130" s="395" t="str">
        <f t="shared" si="11"/>
        <v/>
      </c>
    </row>
    <row r="131" spans="1:17" s="4" customFormat="1" ht="15" customHeight="1" x14ac:dyDescent="0.15">
      <c r="A131" s="393">
        <v>121</v>
      </c>
      <c r="B131" s="785"/>
      <c r="C131" s="786"/>
      <c r="D131" s="304"/>
      <c r="E131" s="305"/>
      <c r="F131" s="394" t="str">
        <f t="shared" si="6"/>
        <v/>
      </c>
      <c r="G131" s="305"/>
      <c r="H131" s="305"/>
      <c r="I131" s="394" t="str">
        <f t="shared" si="7"/>
        <v/>
      </c>
      <c r="J131" s="395" t="str">
        <f t="shared" si="8"/>
        <v/>
      </c>
      <c r="K131" s="304"/>
      <c r="L131" s="305"/>
      <c r="M131" s="394" t="str">
        <f t="shared" si="9"/>
        <v/>
      </c>
      <c r="N131" s="305"/>
      <c r="O131" s="305"/>
      <c r="P131" s="394" t="str">
        <f t="shared" si="10"/>
        <v/>
      </c>
      <c r="Q131" s="395" t="str">
        <f t="shared" si="11"/>
        <v/>
      </c>
    </row>
    <row r="132" spans="1:17" s="4" customFormat="1" ht="15" customHeight="1" x14ac:dyDescent="0.15">
      <c r="A132" s="396">
        <v>122</v>
      </c>
      <c r="B132" s="785"/>
      <c r="C132" s="786"/>
      <c r="D132" s="304"/>
      <c r="E132" s="305"/>
      <c r="F132" s="394" t="str">
        <f t="shared" si="6"/>
        <v/>
      </c>
      <c r="G132" s="305"/>
      <c r="H132" s="305"/>
      <c r="I132" s="394" t="str">
        <f t="shared" si="7"/>
        <v/>
      </c>
      <c r="J132" s="395" t="str">
        <f t="shared" si="8"/>
        <v/>
      </c>
      <c r="K132" s="304"/>
      <c r="L132" s="305"/>
      <c r="M132" s="394" t="str">
        <f t="shared" si="9"/>
        <v/>
      </c>
      <c r="N132" s="305"/>
      <c r="O132" s="305"/>
      <c r="P132" s="394" t="str">
        <f t="shared" si="10"/>
        <v/>
      </c>
      <c r="Q132" s="395" t="str">
        <f t="shared" si="11"/>
        <v/>
      </c>
    </row>
    <row r="133" spans="1:17" s="4" customFormat="1" ht="15" customHeight="1" x14ac:dyDescent="0.15">
      <c r="A133" s="393">
        <v>123</v>
      </c>
      <c r="B133" s="785"/>
      <c r="C133" s="786"/>
      <c r="D133" s="304"/>
      <c r="E133" s="305"/>
      <c r="F133" s="394" t="str">
        <f t="shared" si="6"/>
        <v/>
      </c>
      <c r="G133" s="305"/>
      <c r="H133" s="305"/>
      <c r="I133" s="394" t="str">
        <f t="shared" si="7"/>
        <v/>
      </c>
      <c r="J133" s="395" t="str">
        <f t="shared" si="8"/>
        <v/>
      </c>
      <c r="K133" s="304"/>
      <c r="L133" s="305"/>
      <c r="M133" s="394" t="str">
        <f t="shared" si="9"/>
        <v/>
      </c>
      <c r="N133" s="305"/>
      <c r="O133" s="305"/>
      <c r="P133" s="394" t="str">
        <f t="shared" si="10"/>
        <v/>
      </c>
      <c r="Q133" s="395" t="str">
        <f t="shared" si="11"/>
        <v/>
      </c>
    </row>
    <row r="134" spans="1:17" s="4" customFormat="1" ht="15" customHeight="1" x14ac:dyDescent="0.15">
      <c r="A134" s="396">
        <v>124</v>
      </c>
      <c r="B134" s="785"/>
      <c r="C134" s="786"/>
      <c r="D134" s="304"/>
      <c r="E134" s="305"/>
      <c r="F134" s="394" t="str">
        <f t="shared" si="6"/>
        <v/>
      </c>
      <c r="G134" s="305"/>
      <c r="H134" s="305"/>
      <c r="I134" s="394" t="str">
        <f t="shared" si="7"/>
        <v/>
      </c>
      <c r="J134" s="395" t="str">
        <f t="shared" si="8"/>
        <v/>
      </c>
      <c r="K134" s="304"/>
      <c r="L134" s="305"/>
      <c r="M134" s="394" t="str">
        <f t="shared" si="9"/>
        <v/>
      </c>
      <c r="N134" s="305"/>
      <c r="O134" s="305"/>
      <c r="P134" s="394" t="str">
        <f t="shared" si="10"/>
        <v/>
      </c>
      <c r="Q134" s="395" t="str">
        <f t="shared" si="11"/>
        <v/>
      </c>
    </row>
    <row r="135" spans="1:17" s="4" customFormat="1" ht="15" customHeight="1" x14ac:dyDescent="0.15">
      <c r="A135" s="393">
        <v>125</v>
      </c>
      <c r="B135" s="785"/>
      <c r="C135" s="786"/>
      <c r="D135" s="304"/>
      <c r="E135" s="305"/>
      <c r="F135" s="394" t="str">
        <f t="shared" si="6"/>
        <v/>
      </c>
      <c r="G135" s="305"/>
      <c r="H135" s="305"/>
      <c r="I135" s="394" t="str">
        <f t="shared" si="7"/>
        <v/>
      </c>
      <c r="J135" s="395" t="str">
        <f t="shared" si="8"/>
        <v/>
      </c>
      <c r="K135" s="304"/>
      <c r="L135" s="305"/>
      <c r="M135" s="394" t="str">
        <f t="shared" si="9"/>
        <v/>
      </c>
      <c r="N135" s="305"/>
      <c r="O135" s="305"/>
      <c r="P135" s="394" t="str">
        <f t="shared" si="10"/>
        <v/>
      </c>
      <c r="Q135" s="395" t="str">
        <f t="shared" si="11"/>
        <v/>
      </c>
    </row>
    <row r="136" spans="1:17" s="4" customFormat="1" ht="15" customHeight="1" x14ac:dyDescent="0.15">
      <c r="A136" s="396">
        <v>126</v>
      </c>
      <c r="B136" s="785"/>
      <c r="C136" s="786"/>
      <c r="D136" s="304"/>
      <c r="E136" s="305"/>
      <c r="F136" s="394" t="str">
        <f t="shared" si="6"/>
        <v/>
      </c>
      <c r="G136" s="305"/>
      <c r="H136" s="305"/>
      <c r="I136" s="394" t="str">
        <f t="shared" si="7"/>
        <v/>
      </c>
      <c r="J136" s="395" t="str">
        <f t="shared" si="8"/>
        <v/>
      </c>
      <c r="K136" s="304"/>
      <c r="L136" s="305"/>
      <c r="M136" s="394" t="str">
        <f t="shared" si="9"/>
        <v/>
      </c>
      <c r="N136" s="305"/>
      <c r="O136" s="305"/>
      <c r="P136" s="394" t="str">
        <f t="shared" si="10"/>
        <v/>
      </c>
      <c r="Q136" s="395" t="str">
        <f t="shared" si="11"/>
        <v/>
      </c>
    </row>
    <row r="137" spans="1:17" s="4" customFormat="1" ht="15" customHeight="1" x14ac:dyDescent="0.15">
      <c r="A137" s="393">
        <v>127</v>
      </c>
      <c r="B137" s="785"/>
      <c r="C137" s="786"/>
      <c r="D137" s="304"/>
      <c r="E137" s="305"/>
      <c r="F137" s="394" t="str">
        <f t="shared" si="6"/>
        <v/>
      </c>
      <c r="G137" s="305"/>
      <c r="H137" s="305"/>
      <c r="I137" s="394" t="str">
        <f t="shared" si="7"/>
        <v/>
      </c>
      <c r="J137" s="395" t="str">
        <f t="shared" si="8"/>
        <v/>
      </c>
      <c r="K137" s="304"/>
      <c r="L137" s="305"/>
      <c r="M137" s="394" t="str">
        <f t="shared" si="9"/>
        <v/>
      </c>
      <c r="N137" s="305"/>
      <c r="O137" s="305"/>
      <c r="P137" s="394" t="str">
        <f t="shared" si="10"/>
        <v/>
      </c>
      <c r="Q137" s="395" t="str">
        <f t="shared" si="11"/>
        <v/>
      </c>
    </row>
    <row r="138" spans="1:17" s="4" customFormat="1" ht="15" customHeight="1" x14ac:dyDescent="0.15">
      <c r="A138" s="396">
        <v>128</v>
      </c>
      <c r="B138" s="785"/>
      <c r="C138" s="786"/>
      <c r="D138" s="304"/>
      <c r="E138" s="305"/>
      <c r="F138" s="394" t="str">
        <f t="shared" si="6"/>
        <v/>
      </c>
      <c r="G138" s="305"/>
      <c r="H138" s="305"/>
      <c r="I138" s="394" t="str">
        <f t="shared" si="7"/>
        <v/>
      </c>
      <c r="J138" s="395" t="str">
        <f t="shared" si="8"/>
        <v/>
      </c>
      <c r="K138" s="304"/>
      <c r="L138" s="305"/>
      <c r="M138" s="394" t="str">
        <f t="shared" si="9"/>
        <v/>
      </c>
      <c r="N138" s="305"/>
      <c r="O138" s="305"/>
      <c r="P138" s="394" t="str">
        <f t="shared" si="10"/>
        <v/>
      </c>
      <c r="Q138" s="395" t="str">
        <f t="shared" si="11"/>
        <v/>
      </c>
    </row>
    <row r="139" spans="1:17" s="4" customFormat="1" ht="15" customHeight="1" x14ac:dyDescent="0.15">
      <c r="A139" s="393">
        <v>129</v>
      </c>
      <c r="B139" s="785"/>
      <c r="C139" s="786"/>
      <c r="D139" s="304"/>
      <c r="E139" s="305"/>
      <c r="F139" s="394" t="str">
        <f t="shared" ref="F139:F202" si="12">IF(ISNUMBER(D139),IF(ISNUMBER(E139),D139-E139,""),"")</f>
        <v/>
      </c>
      <c r="G139" s="305"/>
      <c r="H139" s="305"/>
      <c r="I139" s="394" t="str">
        <f t="shared" ref="I139:I202" si="13">IF(ISNUMBER(G139),IF(ISNUMBER(H139),G139-H139,""),"")</f>
        <v/>
      </c>
      <c r="J139" s="395" t="str">
        <f t="shared" ref="J139:J202" si="14">IF(ISNUMBER(F139),IF(ISNUMBER(I139),ROUND(F139/I139,1),""),"")</f>
        <v/>
      </c>
      <c r="K139" s="304"/>
      <c r="L139" s="305"/>
      <c r="M139" s="394" t="str">
        <f t="shared" ref="M139:M202" si="15">IF(ISNUMBER(K139),IF(ISNUMBER(L139),K139-L139,""),"")</f>
        <v/>
      </c>
      <c r="N139" s="305"/>
      <c r="O139" s="305"/>
      <c r="P139" s="394" t="str">
        <f t="shared" ref="P139:P202" si="16">IF(ISNUMBER(N139),IF(ISNUMBER(O139),N139-O139,""),"")</f>
        <v/>
      </c>
      <c r="Q139" s="395" t="str">
        <f t="shared" ref="Q139:Q202" si="17">IF(ISNUMBER(M139),IF(ISNUMBER(P139),ROUND(M139/P139,1),""),"")</f>
        <v/>
      </c>
    </row>
    <row r="140" spans="1:17" s="4" customFormat="1" ht="15" customHeight="1" x14ac:dyDescent="0.15">
      <c r="A140" s="396">
        <v>130</v>
      </c>
      <c r="B140" s="785"/>
      <c r="C140" s="786"/>
      <c r="D140" s="304"/>
      <c r="E140" s="305"/>
      <c r="F140" s="394" t="str">
        <f t="shared" si="12"/>
        <v/>
      </c>
      <c r="G140" s="305"/>
      <c r="H140" s="305"/>
      <c r="I140" s="394" t="str">
        <f t="shared" si="13"/>
        <v/>
      </c>
      <c r="J140" s="395" t="str">
        <f t="shared" si="14"/>
        <v/>
      </c>
      <c r="K140" s="304"/>
      <c r="L140" s="305"/>
      <c r="M140" s="394" t="str">
        <f t="shared" si="15"/>
        <v/>
      </c>
      <c r="N140" s="305"/>
      <c r="O140" s="305"/>
      <c r="P140" s="394" t="str">
        <f t="shared" si="16"/>
        <v/>
      </c>
      <c r="Q140" s="395" t="str">
        <f t="shared" si="17"/>
        <v/>
      </c>
    </row>
    <row r="141" spans="1:17" s="4" customFormat="1" ht="15" customHeight="1" x14ac:dyDescent="0.15">
      <c r="A141" s="393">
        <v>131</v>
      </c>
      <c r="B141" s="785"/>
      <c r="C141" s="786"/>
      <c r="D141" s="304"/>
      <c r="E141" s="305"/>
      <c r="F141" s="394" t="str">
        <f t="shared" si="12"/>
        <v/>
      </c>
      <c r="G141" s="305"/>
      <c r="H141" s="305"/>
      <c r="I141" s="394" t="str">
        <f t="shared" si="13"/>
        <v/>
      </c>
      <c r="J141" s="395" t="str">
        <f t="shared" si="14"/>
        <v/>
      </c>
      <c r="K141" s="304"/>
      <c r="L141" s="305"/>
      <c r="M141" s="394" t="str">
        <f t="shared" si="15"/>
        <v/>
      </c>
      <c r="N141" s="305"/>
      <c r="O141" s="305"/>
      <c r="P141" s="394" t="str">
        <f t="shared" si="16"/>
        <v/>
      </c>
      <c r="Q141" s="395" t="str">
        <f t="shared" si="17"/>
        <v/>
      </c>
    </row>
    <row r="142" spans="1:17" s="4" customFormat="1" ht="15" customHeight="1" x14ac:dyDescent="0.15">
      <c r="A142" s="396">
        <v>132</v>
      </c>
      <c r="B142" s="785"/>
      <c r="C142" s="786"/>
      <c r="D142" s="304"/>
      <c r="E142" s="305"/>
      <c r="F142" s="394" t="str">
        <f t="shared" si="12"/>
        <v/>
      </c>
      <c r="G142" s="305"/>
      <c r="H142" s="305"/>
      <c r="I142" s="394" t="str">
        <f t="shared" si="13"/>
        <v/>
      </c>
      <c r="J142" s="395" t="str">
        <f t="shared" si="14"/>
        <v/>
      </c>
      <c r="K142" s="304"/>
      <c r="L142" s="305"/>
      <c r="M142" s="394" t="str">
        <f t="shared" si="15"/>
        <v/>
      </c>
      <c r="N142" s="305"/>
      <c r="O142" s="305"/>
      <c r="P142" s="394" t="str">
        <f t="shared" si="16"/>
        <v/>
      </c>
      <c r="Q142" s="395" t="str">
        <f t="shared" si="17"/>
        <v/>
      </c>
    </row>
    <row r="143" spans="1:17" s="4" customFormat="1" ht="15" customHeight="1" x14ac:dyDescent="0.15">
      <c r="A143" s="393">
        <v>133</v>
      </c>
      <c r="B143" s="785"/>
      <c r="C143" s="786"/>
      <c r="D143" s="304"/>
      <c r="E143" s="305"/>
      <c r="F143" s="394" t="str">
        <f t="shared" si="12"/>
        <v/>
      </c>
      <c r="G143" s="305"/>
      <c r="H143" s="305"/>
      <c r="I143" s="394" t="str">
        <f t="shared" si="13"/>
        <v/>
      </c>
      <c r="J143" s="395" t="str">
        <f t="shared" si="14"/>
        <v/>
      </c>
      <c r="K143" s="304"/>
      <c r="L143" s="305"/>
      <c r="M143" s="394" t="str">
        <f t="shared" si="15"/>
        <v/>
      </c>
      <c r="N143" s="305"/>
      <c r="O143" s="305"/>
      <c r="P143" s="394" t="str">
        <f t="shared" si="16"/>
        <v/>
      </c>
      <c r="Q143" s="395" t="str">
        <f t="shared" si="17"/>
        <v/>
      </c>
    </row>
    <row r="144" spans="1:17" s="4" customFormat="1" ht="15" customHeight="1" x14ac:dyDescent="0.15">
      <c r="A144" s="396">
        <v>134</v>
      </c>
      <c r="B144" s="785"/>
      <c r="C144" s="786"/>
      <c r="D144" s="304"/>
      <c r="E144" s="305"/>
      <c r="F144" s="394" t="str">
        <f t="shared" si="12"/>
        <v/>
      </c>
      <c r="G144" s="305"/>
      <c r="H144" s="305"/>
      <c r="I144" s="394" t="str">
        <f t="shared" si="13"/>
        <v/>
      </c>
      <c r="J144" s="395" t="str">
        <f t="shared" si="14"/>
        <v/>
      </c>
      <c r="K144" s="304"/>
      <c r="L144" s="305"/>
      <c r="M144" s="394" t="str">
        <f t="shared" si="15"/>
        <v/>
      </c>
      <c r="N144" s="305"/>
      <c r="O144" s="305"/>
      <c r="P144" s="394" t="str">
        <f t="shared" si="16"/>
        <v/>
      </c>
      <c r="Q144" s="395" t="str">
        <f t="shared" si="17"/>
        <v/>
      </c>
    </row>
    <row r="145" spans="1:17" s="4" customFormat="1" ht="15" customHeight="1" x14ac:dyDescent="0.15">
      <c r="A145" s="393">
        <v>135</v>
      </c>
      <c r="B145" s="785"/>
      <c r="C145" s="786"/>
      <c r="D145" s="304"/>
      <c r="E145" s="305"/>
      <c r="F145" s="394" t="str">
        <f t="shared" si="12"/>
        <v/>
      </c>
      <c r="G145" s="305"/>
      <c r="H145" s="305"/>
      <c r="I145" s="394" t="str">
        <f t="shared" si="13"/>
        <v/>
      </c>
      <c r="J145" s="395" t="str">
        <f t="shared" si="14"/>
        <v/>
      </c>
      <c r="K145" s="304"/>
      <c r="L145" s="305"/>
      <c r="M145" s="394" t="str">
        <f t="shared" si="15"/>
        <v/>
      </c>
      <c r="N145" s="305"/>
      <c r="O145" s="305"/>
      <c r="P145" s="394" t="str">
        <f t="shared" si="16"/>
        <v/>
      </c>
      <c r="Q145" s="395" t="str">
        <f t="shared" si="17"/>
        <v/>
      </c>
    </row>
    <row r="146" spans="1:17" s="4" customFormat="1" ht="15" customHeight="1" x14ac:dyDescent="0.15">
      <c r="A146" s="396">
        <v>136</v>
      </c>
      <c r="B146" s="785"/>
      <c r="C146" s="786"/>
      <c r="D146" s="304"/>
      <c r="E146" s="305"/>
      <c r="F146" s="394" t="str">
        <f t="shared" si="12"/>
        <v/>
      </c>
      <c r="G146" s="305"/>
      <c r="H146" s="305"/>
      <c r="I146" s="394" t="str">
        <f t="shared" si="13"/>
        <v/>
      </c>
      <c r="J146" s="395" t="str">
        <f t="shared" si="14"/>
        <v/>
      </c>
      <c r="K146" s="304"/>
      <c r="L146" s="305"/>
      <c r="M146" s="394" t="str">
        <f t="shared" si="15"/>
        <v/>
      </c>
      <c r="N146" s="305"/>
      <c r="O146" s="305"/>
      <c r="P146" s="394" t="str">
        <f t="shared" si="16"/>
        <v/>
      </c>
      <c r="Q146" s="395" t="str">
        <f t="shared" si="17"/>
        <v/>
      </c>
    </row>
    <row r="147" spans="1:17" s="4" customFormat="1" ht="15" customHeight="1" x14ac:dyDescent="0.15">
      <c r="A147" s="393">
        <v>137</v>
      </c>
      <c r="B147" s="785"/>
      <c r="C147" s="786"/>
      <c r="D147" s="304"/>
      <c r="E147" s="305"/>
      <c r="F147" s="394" t="str">
        <f t="shared" si="12"/>
        <v/>
      </c>
      <c r="G147" s="305"/>
      <c r="H147" s="305"/>
      <c r="I147" s="394" t="str">
        <f t="shared" si="13"/>
        <v/>
      </c>
      <c r="J147" s="395" t="str">
        <f t="shared" si="14"/>
        <v/>
      </c>
      <c r="K147" s="304"/>
      <c r="L147" s="305"/>
      <c r="M147" s="394" t="str">
        <f t="shared" si="15"/>
        <v/>
      </c>
      <c r="N147" s="305"/>
      <c r="O147" s="305"/>
      <c r="P147" s="394" t="str">
        <f t="shared" si="16"/>
        <v/>
      </c>
      <c r="Q147" s="395" t="str">
        <f t="shared" si="17"/>
        <v/>
      </c>
    </row>
    <row r="148" spans="1:17" s="4" customFormat="1" ht="15" customHeight="1" x14ac:dyDescent="0.15">
      <c r="A148" s="396">
        <v>138</v>
      </c>
      <c r="B148" s="785"/>
      <c r="C148" s="786"/>
      <c r="D148" s="304"/>
      <c r="E148" s="305"/>
      <c r="F148" s="394" t="str">
        <f t="shared" si="12"/>
        <v/>
      </c>
      <c r="G148" s="305"/>
      <c r="H148" s="305"/>
      <c r="I148" s="394" t="str">
        <f t="shared" si="13"/>
        <v/>
      </c>
      <c r="J148" s="395" t="str">
        <f t="shared" si="14"/>
        <v/>
      </c>
      <c r="K148" s="304"/>
      <c r="L148" s="305"/>
      <c r="M148" s="394" t="str">
        <f t="shared" si="15"/>
        <v/>
      </c>
      <c r="N148" s="305"/>
      <c r="O148" s="305"/>
      <c r="P148" s="394" t="str">
        <f t="shared" si="16"/>
        <v/>
      </c>
      <c r="Q148" s="395" t="str">
        <f t="shared" si="17"/>
        <v/>
      </c>
    </row>
    <row r="149" spans="1:17" s="4" customFormat="1" ht="15" customHeight="1" x14ac:dyDescent="0.15">
      <c r="A149" s="393">
        <v>139</v>
      </c>
      <c r="B149" s="785"/>
      <c r="C149" s="786"/>
      <c r="D149" s="304"/>
      <c r="E149" s="305"/>
      <c r="F149" s="394" t="str">
        <f t="shared" si="12"/>
        <v/>
      </c>
      <c r="G149" s="305"/>
      <c r="H149" s="305"/>
      <c r="I149" s="394" t="str">
        <f t="shared" si="13"/>
        <v/>
      </c>
      <c r="J149" s="395" t="str">
        <f t="shared" si="14"/>
        <v/>
      </c>
      <c r="K149" s="304"/>
      <c r="L149" s="305"/>
      <c r="M149" s="394" t="str">
        <f t="shared" si="15"/>
        <v/>
      </c>
      <c r="N149" s="305"/>
      <c r="O149" s="305"/>
      <c r="P149" s="394" t="str">
        <f t="shared" si="16"/>
        <v/>
      </c>
      <c r="Q149" s="395" t="str">
        <f t="shared" si="17"/>
        <v/>
      </c>
    </row>
    <row r="150" spans="1:17" s="4" customFormat="1" ht="15" customHeight="1" x14ac:dyDescent="0.15">
      <c r="A150" s="396">
        <v>140</v>
      </c>
      <c r="B150" s="785"/>
      <c r="C150" s="786"/>
      <c r="D150" s="304"/>
      <c r="E150" s="305"/>
      <c r="F150" s="394" t="str">
        <f t="shared" si="12"/>
        <v/>
      </c>
      <c r="G150" s="305"/>
      <c r="H150" s="305"/>
      <c r="I150" s="394" t="str">
        <f t="shared" si="13"/>
        <v/>
      </c>
      <c r="J150" s="395" t="str">
        <f t="shared" si="14"/>
        <v/>
      </c>
      <c r="K150" s="304"/>
      <c r="L150" s="305"/>
      <c r="M150" s="394" t="str">
        <f t="shared" si="15"/>
        <v/>
      </c>
      <c r="N150" s="305"/>
      <c r="O150" s="305"/>
      <c r="P150" s="394" t="str">
        <f t="shared" si="16"/>
        <v/>
      </c>
      <c r="Q150" s="395" t="str">
        <f t="shared" si="17"/>
        <v/>
      </c>
    </row>
    <row r="151" spans="1:17" s="4" customFormat="1" ht="15" customHeight="1" x14ac:dyDescent="0.15">
      <c r="A151" s="393">
        <v>141</v>
      </c>
      <c r="B151" s="785"/>
      <c r="C151" s="786"/>
      <c r="D151" s="304"/>
      <c r="E151" s="305"/>
      <c r="F151" s="394" t="str">
        <f t="shared" si="12"/>
        <v/>
      </c>
      <c r="G151" s="305"/>
      <c r="H151" s="305"/>
      <c r="I151" s="394" t="str">
        <f t="shared" si="13"/>
        <v/>
      </c>
      <c r="J151" s="395" t="str">
        <f t="shared" si="14"/>
        <v/>
      </c>
      <c r="K151" s="304"/>
      <c r="L151" s="305"/>
      <c r="M151" s="394" t="str">
        <f t="shared" si="15"/>
        <v/>
      </c>
      <c r="N151" s="305"/>
      <c r="O151" s="305"/>
      <c r="P151" s="394" t="str">
        <f t="shared" si="16"/>
        <v/>
      </c>
      <c r="Q151" s="395" t="str">
        <f t="shared" si="17"/>
        <v/>
      </c>
    </row>
    <row r="152" spans="1:17" s="4" customFormat="1" ht="15" customHeight="1" x14ac:dyDescent="0.15">
      <c r="A152" s="396">
        <v>142</v>
      </c>
      <c r="B152" s="785"/>
      <c r="C152" s="786"/>
      <c r="D152" s="304"/>
      <c r="E152" s="305"/>
      <c r="F152" s="394" t="str">
        <f t="shared" si="12"/>
        <v/>
      </c>
      <c r="G152" s="305"/>
      <c r="H152" s="305"/>
      <c r="I152" s="394" t="str">
        <f t="shared" si="13"/>
        <v/>
      </c>
      <c r="J152" s="395" t="str">
        <f t="shared" si="14"/>
        <v/>
      </c>
      <c r="K152" s="304"/>
      <c r="L152" s="305"/>
      <c r="M152" s="394" t="str">
        <f t="shared" si="15"/>
        <v/>
      </c>
      <c r="N152" s="305"/>
      <c r="O152" s="305"/>
      <c r="P152" s="394" t="str">
        <f t="shared" si="16"/>
        <v/>
      </c>
      <c r="Q152" s="395" t="str">
        <f t="shared" si="17"/>
        <v/>
      </c>
    </row>
    <row r="153" spans="1:17" s="4" customFormat="1" ht="15" customHeight="1" x14ac:dyDescent="0.15">
      <c r="A153" s="393">
        <v>143</v>
      </c>
      <c r="B153" s="785"/>
      <c r="C153" s="786"/>
      <c r="D153" s="304"/>
      <c r="E153" s="305"/>
      <c r="F153" s="394" t="str">
        <f t="shared" si="12"/>
        <v/>
      </c>
      <c r="G153" s="305"/>
      <c r="H153" s="305"/>
      <c r="I153" s="394" t="str">
        <f t="shared" si="13"/>
        <v/>
      </c>
      <c r="J153" s="395" t="str">
        <f t="shared" si="14"/>
        <v/>
      </c>
      <c r="K153" s="304"/>
      <c r="L153" s="305"/>
      <c r="M153" s="394" t="str">
        <f t="shared" si="15"/>
        <v/>
      </c>
      <c r="N153" s="305"/>
      <c r="O153" s="305"/>
      <c r="P153" s="394" t="str">
        <f t="shared" si="16"/>
        <v/>
      </c>
      <c r="Q153" s="395" t="str">
        <f t="shared" si="17"/>
        <v/>
      </c>
    </row>
    <row r="154" spans="1:17" s="4" customFormat="1" ht="15" customHeight="1" x14ac:dyDescent="0.15">
      <c r="A154" s="396">
        <v>144</v>
      </c>
      <c r="B154" s="785"/>
      <c r="C154" s="786"/>
      <c r="D154" s="304"/>
      <c r="E154" s="305"/>
      <c r="F154" s="394" t="str">
        <f t="shared" si="12"/>
        <v/>
      </c>
      <c r="G154" s="305"/>
      <c r="H154" s="305"/>
      <c r="I154" s="394" t="str">
        <f t="shared" si="13"/>
        <v/>
      </c>
      <c r="J154" s="395" t="str">
        <f t="shared" si="14"/>
        <v/>
      </c>
      <c r="K154" s="304"/>
      <c r="L154" s="305"/>
      <c r="M154" s="394" t="str">
        <f t="shared" si="15"/>
        <v/>
      </c>
      <c r="N154" s="305"/>
      <c r="O154" s="305"/>
      <c r="P154" s="394" t="str">
        <f t="shared" si="16"/>
        <v/>
      </c>
      <c r="Q154" s="395" t="str">
        <f t="shared" si="17"/>
        <v/>
      </c>
    </row>
    <row r="155" spans="1:17" s="4" customFormat="1" ht="15" customHeight="1" x14ac:dyDescent="0.15">
      <c r="A155" s="393">
        <v>145</v>
      </c>
      <c r="B155" s="785"/>
      <c r="C155" s="786"/>
      <c r="D155" s="304"/>
      <c r="E155" s="305"/>
      <c r="F155" s="394" t="str">
        <f t="shared" si="12"/>
        <v/>
      </c>
      <c r="G155" s="305"/>
      <c r="H155" s="305"/>
      <c r="I155" s="394" t="str">
        <f t="shared" si="13"/>
        <v/>
      </c>
      <c r="J155" s="395" t="str">
        <f t="shared" si="14"/>
        <v/>
      </c>
      <c r="K155" s="304"/>
      <c r="L155" s="305"/>
      <c r="M155" s="394" t="str">
        <f t="shared" si="15"/>
        <v/>
      </c>
      <c r="N155" s="305"/>
      <c r="O155" s="305"/>
      <c r="P155" s="394" t="str">
        <f t="shared" si="16"/>
        <v/>
      </c>
      <c r="Q155" s="395" t="str">
        <f t="shared" si="17"/>
        <v/>
      </c>
    </row>
    <row r="156" spans="1:17" s="4" customFormat="1" ht="15" customHeight="1" x14ac:dyDescent="0.15">
      <c r="A156" s="396">
        <v>146</v>
      </c>
      <c r="B156" s="785"/>
      <c r="C156" s="786"/>
      <c r="D156" s="304"/>
      <c r="E156" s="305"/>
      <c r="F156" s="394" t="str">
        <f t="shared" si="12"/>
        <v/>
      </c>
      <c r="G156" s="305"/>
      <c r="H156" s="305"/>
      <c r="I156" s="394" t="str">
        <f t="shared" si="13"/>
        <v/>
      </c>
      <c r="J156" s="395" t="str">
        <f t="shared" si="14"/>
        <v/>
      </c>
      <c r="K156" s="304"/>
      <c r="L156" s="305"/>
      <c r="M156" s="394" t="str">
        <f t="shared" si="15"/>
        <v/>
      </c>
      <c r="N156" s="305"/>
      <c r="O156" s="305"/>
      <c r="P156" s="394" t="str">
        <f t="shared" si="16"/>
        <v/>
      </c>
      <c r="Q156" s="395" t="str">
        <f t="shared" si="17"/>
        <v/>
      </c>
    </row>
    <row r="157" spans="1:17" s="4" customFormat="1" ht="15" customHeight="1" x14ac:dyDescent="0.15">
      <c r="A157" s="393">
        <v>147</v>
      </c>
      <c r="B157" s="785"/>
      <c r="C157" s="786"/>
      <c r="D157" s="304"/>
      <c r="E157" s="305"/>
      <c r="F157" s="394" t="str">
        <f t="shared" si="12"/>
        <v/>
      </c>
      <c r="G157" s="305"/>
      <c r="H157" s="305"/>
      <c r="I157" s="394" t="str">
        <f t="shared" si="13"/>
        <v/>
      </c>
      <c r="J157" s="395" t="str">
        <f t="shared" si="14"/>
        <v/>
      </c>
      <c r="K157" s="304"/>
      <c r="L157" s="305"/>
      <c r="M157" s="394" t="str">
        <f t="shared" si="15"/>
        <v/>
      </c>
      <c r="N157" s="305"/>
      <c r="O157" s="305"/>
      <c r="P157" s="394" t="str">
        <f t="shared" si="16"/>
        <v/>
      </c>
      <c r="Q157" s="395" t="str">
        <f t="shared" si="17"/>
        <v/>
      </c>
    </row>
    <row r="158" spans="1:17" s="4" customFormat="1" ht="15" customHeight="1" x14ac:dyDescent="0.15">
      <c r="A158" s="396">
        <v>148</v>
      </c>
      <c r="B158" s="785"/>
      <c r="C158" s="786"/>
      <c r="D158" s="304"/>
      <c r="E158" s="305"/>
      <c r="F158" s="394" t="str">
        <f t="shared" si="12"/>
        <v/>
      </c>
      <c r="G158" s="305"/>
      <c r="H158" s="305"/>
      <c r="I158" s="394" t="str">
        <f t="shared" si="13"/>
        <v/>
      </c>
      <c r="J158" s="395" t="str">
        <f t="shared" si="14"/>
        <v/>
      </c>
      <c r="K158" s="304"/>
      <c r="L158" s="305"/>
      <c r="M158" s="394" t="str">
        <f t="shared" si="15"/>
        <v/>
      </c>
      <c r="N158" s="305"/>
      <c r="O158" s="305"/>
      <c r="P158" s="394" t="str">
        <f t="shared" si="16"/>
        <v/>
      </c>
      <c r="Q158" s="395" t="str">
        <f t="shared" si="17"/>
        <v/>
      </c>
    </row>
    <row r="159" spans="1:17" s="4" customFormat="1" ht="15" customHeight="1" x14ac:dyDescent="0.15">
      <c r="A159" s="393">
        <v>149</v>
      </c>
      <c r="B159" s="785"/>
      <c r="C159" s="786"/>
      <c r="D159" s="304"/>
      <c r="E159" s="305"/>
      <c r="F159" s="394" t="str">
        <f t="shared" si="12"/>
        <v/>
      </c>
      <c r="G159" s="305"/>
      <c r="H159" s="305"/>
      <c r="I159" s="394" t="str">
        <f t="shared" si="13"/>
        <v/>
      </c>
      <c r="J159" s="395" t="str">
        <f t="shared" si="14"/>
        <v/>
      </c>
      <c r="K159" s="304"/>
      <c r="L159" s="305"/>
      <c r="M159" s="394" t="str">
        <f t="shared" si="15"/>
        <v/>
      </c>
      <c r="N159" s="305"/>
      <c r="O159" s="305"/>
      <c r="P159" s="394" t="str">
        <f t="shared" si="16"/>
        <v/>
      </c>
      <c r="Q159" s="395" t="str">
        <f t="shared" si="17"/>
        <v/>
      </c>
    </row>
    <row r="160" spans="1:17" s="4" customFormat="1" ht="15" customHeight="1" x14ac:dyDescent="0.15">
      <c r="A160" s="396">
        <v>150</v>
      </c>
      <c r="B160" s="785"/>
      <c r="C160" s="786"/>
      <c r="D160" s="304"/>
      <c r="E160" s="305"/>
      <c r="F160" s="394" t="str">
        <f t="shared" si="12"/>
        <v/>
      </c>
      <c r="G160" s="305"/>
      <c r="H160" s="305"/>
      <c r="I160" s="394" t="str">
        <f t="shared" si="13"/>
        <v/>
      </c>
      <c r="J160" s="395" t="str">
        <f t="shared" si="14"/>
        <v/>
      </c>
      <c r="K160" s="304"/>
      <c r="L160" s="305"/>
      <c r="M160" s="394" t="str">
        <f t="shared" si="15"/>
        <v/>
      </c>
      <c r="N160" s="305"/>
      <c r="O160" s="305"/>
      <c r="P160" s="394" t="str">
        <f t="shared" si="16"/>
        <v/>
      </c>
      <c r="Q160" s="395" t="str">
        <f t="shared" si="17"/>
        <v/>
      </c>
    </row>
    <row r="161" spans="1:17" s="4" customFormat="1" ht="15" customHeight="1" x14ac:dyDescent="0.15">
      <c r="A161" s="393">
        <v>151</v>
      </c>
      <c r="B161" s="785"/>
      <c r="C161" s="786"/>
      <c r="D161" s="304"/>
      <c r="E161" s="305"/>
      <c r="F161" s="394" t="str">
        <f t="shared" si="12"/>
        <v/>
      </c>
      <c r="G161" s="305"/>
      <c r="H161" s="305"/>
      <c r="I161" s="394" t="str">
        <f t="shared" si="13"/>
        <v/>
      </c>
      <c r="J161" s="395" t="str">
        <f t="shared" si="14"/>
        <v/>
      </c>
      <c r="K161" s="304"/>
      <c r="L161" s="305"/>
      <c r="M161" s="394" t="str">
        <f t="shared" si="15"/>
        <v/>
      </c>
      <c r="N161" s="305"/>
      <c r="O161" s="305"/>
      <c r="P161" s="394" t="str">
        <f t="shared" si="16"/>
        <v/>
      </c>
      <c r="Q161" s="395" t="str">
        <f t="shared" si="17"/>
        <v/>
      </c>
    </row>
    <row r="162" spans="1:17" s="4" customFormat="1" ht="15" customHeight="1" x14ac:dyDescent="0.15">
      <c r="A162" s="396">
        <v>152</v>
      </c>
      <c r="B162" s="785"/>
      <c r="C162" s="786"/>
      <c r="D162" s="304"/>
      <c r="E162" s="305"/>
      <c r="F162" s="394" t="str">
        <f t="shared" si="12"/>
        <v/>
      </c>
      <c r="G162" s="305"/>
      <c r="H162" s="305"/>
      <c r="I162" s="394" t="str">
        <f t="shared" si="13"/>
        <v/>
      </c>
      <c r="J162" s="395" t="str">
        <f t="shared" si="14"/>
        <v/>
      </c>
      <c r="K162" s="304"/>
      <c r="L162" s="305"/>
      <c r="M162" s="394" t="str">
        <f t="shared" si="15"/>
        <v/>
      </c>
      <c r="N162" s="305"/>
      <c r="O162" s="305"/>
      <c r="P162" s="394" t="str">
        <f t="shared" si="16"/>
        <v/>
      </c>
      <c r="Q162" s="395" t="str">
        <f t="shared" si="17"/>
        <v/>
      </c>
    </row>
    <row r="163" spans="1:17" s="4" customFormat="1" ht="15" customHeight="1" x14ac:dyDescent="0.15">
      <c r="A163" s="393">
        <v>153</v>
      </c>
      <c r="B163" s="785"/>
      <c r="C163" s="786"/>
      <c r="D163" s="304"/>
      <c r="E163" s="305"/>
      <c r="F163" s="394" t="str">
        <f t="shared" si="12"/>
        <v/>
      </c>
      <c r="G163" s="305"/>
      <c r="H163" s="305"/>
      <c r="I163" s="394" t="str">
        <f t="shared" si="13"/>
        <v/>
      </c>
      <c r="J163" s="395" t="str">
        <f t="shared" si="14"/>
        <v/>
      </c>
      <c r="K163" s="304"/>
      <c r="L163" s="305"/>
      <c r="M163" s="394" t="str">
        <f t="shared" si="15"/>
        <v/>
      </c>
      <c r="N163" s="305"/>
      <c r="O163" s="305"/>
      <c r="P163" s="394" t="str">
        <f t="shared" si="16"/>
        <v/>
      </c>
      <c r="Q163" s="395" t="str">
        <f t="shared" si="17"/>
        <v/>
      </c>
    </row>
    <row r="164" spans="1:17" s="4" customFormat="1" ht="15" customHeight="1" x14ac:dyDescent="0.15">
      <c r="A164" s="396">
        <v>154</v>
      </c>
      <c r="B164" s="785"/>
      <c r="C164" s="786"/>
      <c r="D164" s="304"/>
      <c r="E164" s="305"/>
      <c r="F164" s="394" t="str">
        <f t="shared" si="12"/>
        <v/>
      </c>
      <c r="G164" s="305"/>
      <c r="H164" s="305"/>
      <c r="I164" s="394" t="str">
        <f t="shared" si="13"/>
        <v/>
      </c>
      <c r="J164" s="395" t="str">
        <f t="shared" si="14"/>
        <v/>
      </c>
      <c r="K164" s="304"/>
      <c r="L164" s="305"/>
      <c r="M164" s="394" t="str">
        <f t="shared" si="15"/>
        <v/>
      </c>
      <c r="N164" s="305"/>
      <c r="O164" s="305"/>
      <c r="P164" s="394" t="str">
        <f t="shared" si="16"/>
        <v/>
      </c>
      <c r="Q164" s="395" t="str">
        <f t="shared" si="17"/>
        <v/>
      </c>
    </row>
    <row r="165" spans="1:17" s="4" customFormat="1" ht="15" customHeight="1" x14ac:dyDescent="0.15">
      <c r="A165" s="393">
        <v>155</v>
      </c>
      <c r="B165" s="785"/>
      <c r="C165" s="786"/>
      <c r="D165" s="304"/>
      <c r="E165" s="305"/>
      <c r="F165" s="394" t="str">
        <f t="shared" si="12"/>
        <v/>
      </c>
      <c r="G165" s="305"/>
      <c r="H165" s="305"/>
      <c r="I165" s="394" t="str">
        <f t="shared" si="13"/>
        <v/>
      </c>
      <c r="J165" s="395" t="str">
        <f t="shared" si="14"/>
        <v/>
      </c>
      <c r="K165" s="304"/>
      <c r="L165" s="305"/>
      <c r="M165" s="394" t="str">
        <f t="shared" si="15"/>
        <v/>
      </c>
      <c r="N165" s="305"/>
      <c r="O165" s="305"/>
      <c r="P165" s="394" t="str">
        <f t="shared" si="16"/>
        <v/>
      </c>
      <c r="Q165" s="395" t="str">
        <f t="shared" si="17"/>
        <v/>
      </c>
    </row>
    <row r="166" spans="1:17" s="4" customFormat="1" ht="15" customHeight="1" x14ac:dyDescent="0.15">
      <c r="A166" s="396">
        <v>156</v>
      </c>
      <c r="B166" s="785"/>
      <c r="C166" s="786"/>
      <c r="D166" s="304"/>
      <c r="E166" s="305"/>
      <c r="F166" s="394" t="str">
        <f t="shared" si="12"/>
        <v/>
      </c>
      <c r="G166" s="305"/>
      <c r="H166" s="305"/>
      <c r="I166" s="394" t="str">
        <f t="shared" si="13"/>
        <v/>
      </c>
      <c r="J166" s="395" t="str">
        <f t="shared" si="14"/>
        <v/>
      </c>
      <c r="K166" s="304"/>
      <c r="L166" s="305"/>
      <c r="M166" s="394" t="str">
        <f t="shared" si="15"/>
        <v/>
      </c>
      <c r="N166" s="305"/>
      <c r="O166" s="305"/>
      <c r="P166" s="394" t="str">
        <f t="shared" si="16"/>
        <v/>
      </c>
      <c r="Q166" s="395" t="str">
        <f t="shared" si="17"/>
        <v/>
      </c>
    </row>
    <row r="167" spans="1:17" s="4" customFormat="1" ht="15" customHeight="1" x14ac:dyDescent="0.15">
      <c r="A167" s="393">
        <v>157</v>
      </c>
      <c r="B167" s="785"/>
      <c r="C167" s="786"/>
      <c r="D167" s="304"/>
      <c r="E167" s="305"/>
      <c r="F167" s="394" t="str">
        <f t="shared" si="12"/>
        <v/>
      </c>
      <c r="G167" s="305"/>
      <c r="H167" s="305"/>
      <c r="I167" s="394" t="str">
        <f t="shared" si="13"/>
        <v/>
      </c>
      <c r="J167" s="395" t="str">
        <f t="shared" si="14"/>
        <v/>
      </c>
      <c r="K167" s="304"/>
      <c r="L167" s="305"/>
      <c r="M167" s="394" t="str">
        <f t="shared" si="15"/>
        <v/>
      </c>
      <c r="N167" s="305"/>
      <c r="O167" s="305"/>
      <c r="P167" s="394" t="str">
        <f t="shared" si="16"/>
        <v/>
      </c>
      <c r="Q167" s="395" t="str">
        <f t="shared" si="17"/>
        <v/>
      </c>
    </row>
    <row r="168" spans="1:17" s="4" customFormat="1" ht="15" customHeight="1" x14ac:dyDescent="0.15">
      <c r="A168" s="396">
        <v>158</v>
      </c>
      <c r="B168" s="785"/>
      <c r="C168" s="786"/>
      <c r="D168" s="304"/>
      <c r="E168" s="305"/>
      <c r="F168" s="394" t="str">
        <f t="shared" si="12"/>
        <v/>
      </c>
      <c r="G168" s="305"/>
      <c r="H168" s="305"/>
      <c r="I168" s="394" t="str">
        <f t="shared" si="13"/>
        <v/>
      </c>
      <c r="J168" s="395" t="str">
        <f t="shared" si="14"/>
        <v/>
      </c>
      <c r="K168" s="304"/>
      <c r="L168" s="305"/>
      <c r="M168" s="394" t="str">
        <f t="shared" si="15"/>
        <v/>
      </c>
      <c r="N168" s="305"/>
      <c r="O168" s="305"/>
      <c r="P168" s="394" t="str">
        <f t="shared" si="16"/>
        <v/>
      </c>
      <c r="Q168" s="395" t="str">
        <f t="shared" si="17"/>
        <v/>
      </c>
    </row>
    <row r="169" spans="1:17" s="4" customFormat="1" ht="15" customHeight="1" x14ac:dyDescent="0.15">
      <c r="A169" s="393">
        <v>159</v>
      </c>
      <c r="B169" s="785"/>
      <c r="C169" s="786"/>
      <c r="D169" s="304"/>
      <c r="E169" s="305"/>
      <c r="F169" s="394" t="str">
        <f t="shared" si="12"/>
        <v/>
      </c>
      <c r="G169" s="305"/>
      <c r="H169" s="305"/>
      <c r="I169" s="394" t="str">
        <f t="shared" si="13"/>
        <v/>
      </c>
      <c r="J169" s="395" t="str">
        <f t="shared" si="14"/>
        <v/>
      </c>
      <c r="K169" s="304"/>
      <c r="L169" s="305"/>
      <c r="M169" s="394" t="str">
        <f t="shared" si="15"/>
        <v/>
      </c>
      <c r="N169" s="305"/>
      <c r="O169" s="305"/>
      <c r="P169" s="394" t="str">
        <f t="shared" si="16"/>
        <v/>
      </c>
      <c r="Q169" s="395" t="str">
        <f t="shared" si="17"/>
        <v/>
      </c>
    </row>
    <row r="170" spans="1:17" s="4" customFormat="1" ht="15" customHeight="1" x14ac:dyDescent="0.15">
      <c r="A170" s="396">
        <v>160</v>
      </c>
      <c r="B170" s="785"/>
      <c r="C170" s="786"/>
      <c r="D170" s="304"/>
      <c r="E170" s="305"/>
      <c r="F170" s="394" t="str">
        <f t="shared" si="12"/>
        <v/>
      </c>
      <c r="G170" s="305"/>
      <c r="H170" s="305"/>
      <c r="I170" s="394" t="str">
        <f t="shared" si="13"/>
        <v/>
      </c>
      <c r="J170" s="395" t="str">
        <f t="shared" si="14"/>
        <v/>
      </c>
      <c r="K170" s="304"/>
      <c r="L170" s="305"/>
      <c r="M170" s="394" t="str">
        <f t="shared" si="15"/>
        <v/>
      </c>
      <c r="N170" s="305"/>
      <c r="O170" s="305"/>
      <c r="P170" s="394" t="str">
        <f t="shared" si="16"/>
        <v/>
      </c>
      <c r="Q170" s="395" t="str">
        <f t="shared" si="17"/>
        <v/>
      </c>
    </row>
    <row r="171" spans="1:17" s="4" customFormat="1" ht="15" customHeight="1" x14ac:dyDescent="0.15">
      <c r="A171" s="393">
        <v>161</v>
      </c>
      <c r="B171" s="785"/>
      <c r="C171" s="786"/>
      <c r="D171" s="304"/>
      <c r="E171" s="305"/>
      <c r="F171" s="394" t="str">
        <f t="shared" si="12"/>
        <v/>
      </c>
      <c r="G171" s="305"/>
      <c r="H171" s="305"/>
      <c r="I171" s="394" t="str">
        <f t="shared" si="13"/>
        <v/>
      </c>
      <c r="J171" s="395" t="str">
        <f t="shared" si="14"/>
        <v/>
      </c>
      <c r="K171" s="304"/>
      <c r="L171" s="305"/>
      <c r="M171" s="394" t="str">
        <f t="shared" si="15"/>
        <v/>
      </c>
      <c r="N171" s="305"/>
      <c r="O171" s="305"/>
      <c r="P171" s="394" t="str">
        <f t="shared" si="16"/>
        <v/>
      </c>
      <c r="Q171" s="395" t="str">
        <f t="shared" si="17"/>
        <v/>
      </c>
    </row>
    <row r="172" spans="1:17" s="4" customFormat="1" ht="15" customHeight="1" x14ac:dyDescent="0.15">
      <c r="A172" s="396">
        <v>162</v>
      </c>
      <c r="B172" s="785"/>
      <c r="C172" s="786"/>
      <c r="D172" s="304"/>
      <c r="E172" s="305"/>
      <c r="F172" s="394" t="str">
        <f t="shared" si="12"/>
        <v/>
      </c>
      <c r="G172" s="305"/>
      <c r="H172" s="305"/>
      <c r="I172" s="394" t="str">
        <f t="shared" si="13"/>
        <v/>
      </c>
      <c r="J172" s="395" t="str">
        <f t="shared" si="14"/>
        <v/>
      </c>
      <c r="K172" s="304"/>
      <c r="L172" s="305"/>
      <c r="M172" s="394" t="str">
        <f t="shared" si="15"/>
        <v/>
      </c>
      <c r="N172" s="305"/>
      <c r="O172" s="305"/>
      <c r="P172" s="394" t="str">
        <f t="shared" si="16"/>
        <v/>
      </c>
      <c r="Q172" s="395" t="str">
        <f t="shared" si="17"/>
        <v/>
      </c>
    </row>
    <row r="173" spans="1:17" s="4" customFormat="1" ht="15" customHeight="1" x14ac:dyDescent="0.15">
      <c r="A173" s="393">
        <v>163</v>
      </c>
      <c r="B173" s="785"/>
      <c r="C173" s="786"/>
      <c r="D173" s="304"/>
      <c r="E173" s="305"/>
      <c r="F173" s="394" t="str">
        <f t="shared" si="12"/>
        <v/>
      </c>
      <c r="G173" s="305"/>
      <c r="H173" s="305"/>
      <c r="I173" s="394" t="str">
        <f t="shared" si="13"/>
        <v/>
      </c>
      <c r="J173" s="395" t="str">
        <f t="shared" si="14"/>
        <v/>
      </c>
      <c r="K173" s="304"/>
      <c r="L173" s="305"/>
      <c r="M173" s="394" t="str">
        <f t="shared" si="15"/>
        <v/>
      </c>
      <c r="N173" s="305"/>
      <c r="O173" s="305"/>
      <c r="P173" s="394" t="str">
        <f t="shared" si="16"/>
        <v/>
      </c>
      <c r="Q173" s="395" t="str">
        <f t="shared" si="17"/>
        <v/>
      </c>
    </row>
    <row r="174" spans="1:17" s="4" customFormat="1" ht="15" customHeight="1" x14ac:dyDescent="0.15">
      <c r="A174" s="396">
        <v>164</v>
      </c>
      <c r="B174" s="785"/>
      <c r="C174" s="786"/>
      <c r="D174" s="304"/>
      <c r="E174" s="305"/>
      <c r="F174" s="394" t="str">
        <f t="shared" si="12"/>
        <v/>
      </c>
      <c r="G174" s="305"/>
      <c r="H174" s="305"/>
      <c r="I174" s="394" t="str">
        <f t="shared" si="13"/>
        <v/>
      </c>
      <c r="J174" s="395" t="str">
        <f t="shared" si="14"/>
        <v/>
      </c>
      <c r="K174" s="304"/>
      <c r="L174" s="305"/>
      <c r="M174" s="394" t="str">
        <f t="shared" si="15"/>
        <v/>
      </c>
      <c r="N174" s="305"/>
      <c r="O174" s="305"/>
      <c r="P174" s="394" t="str">
        <f t="shared" si="16"/>
        <v/>
      </c>
      <c r="Q174" s="395" t="str">
        <f t="shared" si="17"/>
        <v/>
      </c>
    </row>
    <row r="175" spans="1:17" s="4" customFormat="1" ht="15" customHeight="1" x14ac:dyDescent="0.15">
      <c r="A175" s="393">
        <v>165</v>
      </c>
      <c r="B175" s="785"/>
      <c r="C175" s="786"/>
      <c r="D175" s="304"/>
      <c r="E175" s="305"/>
      <c r="F175" s="394" t="str">
        <f t="shared" si="12"/>
        <v/>
      </c>
      <c r="G175" s="305"/>
      <c r="H175" s="305"/>
      <c r="I175" s="394" t="str">
        <f t="shared" si="13"/>
        <v/>
      </c>
      <c r="J175" s="395" t="str">
        <f t="shared" si="14"/>
        <v/>
      </c>
      <c r="K175" s="304"/>
      <c r="L175" s="305"/>
      <c r="M175" s="394" t="str">
        <f t="shared" si="15"/>
        <v/>
      </c>
      <c r="N175" s="305"/>
      <c r="O175" s="305"/>
      <c r="P175" s="394" t="str">
        <f t="shared" si="16"/>
        <v/>
      </c>
      <c r="Q175" s="395" t="str">
        <f t="shared" si="17"/>
        <v/>
      </c>
    </row>
    <row r="176" spans="1:17" s="4" customFormat="1" ht="15" customHeight="1" x14ac:dyDescent="0.15">
      <c r="A176" s="396">
        <v>166</v>
      </c>
      <c r="B176" s="785"/>
      <c r="C176" s="786"/>
      <c r="D176" s="304"/>
      <c r="E176" s="305"/>
      <c r="F176" s="394" t="str">
        <f t="shared" si="12"/>
        <v/>
      </c>
      <c r="G176" s="305"/>
      <c r="H176" s="305"/>
      <c r="I176" s="394" t="str">
        <f t="shared" si="13"/>
        <v/>
      </c>
      <c r="J176" s="395" t="str">
        <f t="shared" si="14"/>
        <v/>
      </c>
      <c r="K176" s="304"/>
      <c r="L176" s="305"/>
      <c r="M176" s="394" t="str">
        <f t="shared" si="15"/>
        <v/>
      </c>
      <c r="N176" s="305"/>
      <c r="O176" s="305"/>
      <c r="P176" s="394" t="str">
        <f t="shared" si="16"/>
        <v/>
      </c>
      <c r="Q176" s="395" t="str">
        <f t="shared" si="17"/>
        <v/>
      </c>
    </row>
    <row r="177" spans="1:17" s="4" customFormat="1" ht="15" customHeight="1" x14ac:dyDescent="0.15">
      <c r="A177" s="393">
        <v>167</v>
      </c>
      <c r="B177" s="785"/>
      <c r="C177" s="786"/>
      <c r="D177" s="304"/>
      <c r="E177" s="305"/>
      <c r="F177" s="394" t="str">
        <f t="shared" si="12"/>
        <v/>
      </c>
      <c r="G177" s="305"/>
      <c r="H177" s="305"/>
      <c r="I177" s="394" t="str">
        <f t="shared" si="13"/>
        <v/>
      </c>
      <c r="J177" s="395" t="str">
        <f t="shared" si="14"/>
        <v/>
      </c>
      <c r="K177" s="304"/>
      <c r="L177" s="305"/>
      <c r="M177" s="394" t="str">
        <f t="shared" si="15"/>
        <v/>
      </c>
      <c r="N177" s="305"/>
      <c r="O177" s="305"/>
      <c r="P177" s="394" t="str">
        <f t="shared" si="16"/>
        <v/>
      </c>
      <c r="Q177" s="395" t="str">
        <f t="shared" si="17"/>
        <v/>
      </c>
    </row>
    <row r="178" spans="1:17" s="4" customFormat="1" ht="15" customHeight="1" x14ac:dyDescent="0.15">
      <c r="A178" s="396">
        <v>168</v>
      </c>
      <c r="B178" s="785"/>
      <c r="C178" s="786"/>
      <c r="D178" s="304"/>
      <c r="E178" s="305"/>
      <c r="F178" s="394" t="str">
        <f t="shared" si="12"/>
        <v/>
      </c>
      <c r="G178" s="305"/>
      <c r="H178" s="305"/>
      <c r="I178" s="394" t="str">
        <f t="shared" si="13"/>
        <v/>
      </c>
      <c r="J178" s="395" t="str">
        <f t="shared" si="14"/>
        <v/>
      </c>
      <c r="K178" s="304"/>
      <c r="L178" s="305"/>
      <c r="M178" s="394" t="str">
        <f t="shared" si="15"/>
        <v/>
      </c>
      <c r="N178" s="305"/>
      <c r="O178" s="305"/>
      <c r="P178" s="394" t="str">
        <f t="shared" si="16"/>
        <v/>
      </c>
      <c r="Q178" s="395" t="str">
        <f t="shared" si="17"/>
        <v/>
      </c>
    </row>
    <row r="179" spans="1:17" s="4" customFormat="1" ht="15" customHeight="1" x14ac:dyDescent="0.15">
      <c r="A179" s="393">
        <v>169</v>
      </c>
      <c r="B179" s="785"/>
      <c r="C179" s="786"/>
      <c r="D179" s="304"/>
      <c r="E179" s="305"/>
      <c r="F179" s="394" t="str">
        <f t="shared" si="12"/>
        <v/>
      </c>
      <c r="G179" s="305"/>
      <c r="H179" s="305"/>
      <c r="I179" s="394" t="str">
        <f t="shared" si="13"/>
        <v/>
      </c>
      <c r="J179" s="395" t="str">
        <f t="shared" si="14"/>
        <v/>
      </c>
      <c r="K179" s="304"/>
      <c r="L179" s="305"/>
      <c r="M179" s="394" t="str">
        <f t="shared" si="15"/>
        <v/>
      </c>
      <c r="N179" s="305"/>
      <c r="O179" s="305"/>
      <c r="P179" s="394" t="str">
        <f t="shared" si="16"/>
        <v/>
      </c>
      <c r="Q179" s="395" t="str">
        <f t="shared" si="17"/>
        <v/>
      </c>
    </row>
    <row r="180" spans="1:17" s="4" customFormat="1" ht="15" customHeight="1" x14ac:dyDescent="0.15">
      <c r="A180" s="396">
        <v>170</v>
      </c>
      <c r="B180" s="785"/>
      <c r="C180" s="786"/>
      <c r="D180" s="304"/>
      <c r="E180" s="305"/>
      <c r="F180" s="394" t="str">
        <f t="shared" si="12"/>
        <v/>
      </c>
      <c r="G180" s="305"/>
      <c r="H180" s="305"/>
      <c r="I180" s="394" t="str">
        <f t="shared" si="13"/>
        <v/>
      </c>
      <c r="J180" s="395" t="str">
        <f t="shared" si="14"/>
        <v/>
      </c>
      <c r="K180" s="304"/>
      <c r="L180" s="305"/>
      <c r="M180" s="394" t="str">
        <f t="shared" si="15"/>
        <v/>
      </c>
      <c r="N180" s="305"/>
      <c r="O180" s="305"/>
      <c r="P180" s="394" t="str">
        <f t="shared" si="16"/>
        <v/>
      </c>
      <c r="Q180" s="395" t="str">
        <f t="shared" si="17"/>
        <v/>
      </c>
    </row>
    <row r="181" spans="1:17" s="4" customFormat="1" ht="15" customHeight="1" x14ac:dyDescent="0.15">
      <c r="A181" s="393">
        <v>171</v>
      </c>
      <c r="B181" s="785"/>
      <c r="C181" s="786"/>
      <c r="D181" s="304"/>
      <c r="E181" s="305"/>
      <c r="F181" s="394" t="str">
        <f t="shared" si="12"/>
        <v/>
      </c>
      <c r="G181" s="305"/>
      <c r="H181" s="305"/>
      <c r="I181" s="394" t="str">
        <f t="shared" si="13"/>
        <v/>
      </c>
      <c r="J181" s="395" t="str">
        <f t="shared" si="14"/>
        <v/>
      </c>
      <c r="K181" s="304"/>
      <c r="L181" s="305"/>
      <c r="M181" s="394" t="str">
        <f t="shared" si="15"/>
        <v/>
      </c>
      <c r="N181" s="305"/>
      <c r="O181" s="305"/>
      <c r="P181" s="394" t="str">
        <f t="shared" si="16"/>
        <v/>
      </c>
      <c r="Q181" s="395" t="str">
        <f t="shared" si="17"/>
        <v/>
      </c>
    </row>
    <row r="182" spans="1:17" s="4" customFormat="1" ht="15" customHeight="1" x14ac:dyDescent="0.15">
      <c r="A182" s="396">
        <v>172</v>
      </c>
      <c r="B182" s="785"/>
      <c r="C182" s="786"/>
      <c r="D182" s="304"/>
      <c r="E182" s="305"/>
      <c r="F182" s="394" t="str">
        <f t="shared" si="12"/>
        <v/>
      </c>
      <c r="G182" s="305"/>
      <c r="H182" s="305"/>
      <c r="I182" s="394" t="str">
        <f t="shared" si="13"/>
        <v/>
      </c>
      <c r="J182" s="395" t="str">
        <f t="shared" si="14"/>
        <v/>
      </c>
      <c r="K182" s="304"/>
      <c r="L182" s="305"/>
      <c r="M182" s="394" t="str">
        <f t="shared" si="15"/>
        <v/>
      </c>
      <c r="N182" s="305"/>
      <c r="O182" s="305"/>
      <c r="P182" s="394" t="str">
        <f t="shared" si="16"/>
        <v/>
      </c>
      <c r="Q182" s="395" t="str">
        <f t="shared" si="17"/>
        <v/>
      </c>
    </row>
    <row r="183" spans="1:17" s="4" customFormat="1" ht="15" customHeight="1" x14ac:dyDescent="0.15">
      <c r="A183" s="393">
        <v>173</v>
      </c>
      <c r="B183" s="785"/>
      <c r="C183" s="786"/>
      <c r="D183" s="304"/>
      <c r="E183" s="305"/>
      <c r="F183" s="394" t="str">
        <f t="shared" si="12"/>
        <v/>
      </c>
      <c r="G183" s="305"/>
      <c r="H183" s="305"/>
      <c r="I183" s="394" t="str">
        <f t="shared" si="13"/>
        <v/>
      </c>
      <c r="J183" s="395" t="str">
        <f t="shared" si="14"/>
        <v/>
      </c>
      <c r="K183" s="304"/>
      <c r="L183" s="305"/>
      <c r="M183" s="394" t="str">
        <f t="shared" si="15"/>
        <v/>
      </c>
      <c r="N183" s="305"/>
      <c r="O183" s="305"/>
      <c r="P183" s="394" t="str">
        <f t="shared" si="16"/>
        <v/>
      </c>
      <c r="Q183" s="395" t="str">
        <f t="shared" si="17"/>
        <v/>
      </c>
    </row>
    <row r="184" spans="1:17" s="4" customFormat="1" ht="15" customHeight="1" x14ac:dyDescent="0.15">
      <c r="A184" s="396">
        <v>174</v>
      </c>
      <c r="B184" s="785"/>
      <c r="C184" s="786"/>
      <c r="D184" s="304"/>
      <c r="E184" s="305"/>
      <c r="F184" s="394" t="str">
        <f t="shared" si="12"/>
        <v/>
      </c>
      <c r="G184" s="305"/>
      <c r="H184" s="305"/>
      <c r="I184" s="394" t="str">
        <f t="shared" si="13"/>
        <v/>
      </c>
      <c r="J184" s="395" t="str">
        <f t="shared" si="14"/>
        <v/>
      </c>
      <c r="K184" s="304"/>
      <c r="L184" s="305"/>
      <c r="M184" s="394" t="str">
        <f t="shared" si="15"/>
        <v/>
      </c>
      <c r="N184" s="305"/>
      <c r="O184" s="305"/>
      <c r="P184" s="394" t="str">
        <f t="shared" si="16"/>
        <v/>
      </c>
      <c r="Q184" s="395" t="str">
        <f t="shared" si="17"/>
        <v/>
      </c>
    </row>
    <row r="185" spans="1:17" s="4" customFormat="1" ht="15" customHeight="1" x14ac:dyDescent="0.15">
      <c r="A185" s="393">
        <v>175</v>
      </c>
      <c r="B185" s="785"/>
      <c r="C185" s="786"/>
      <c r="D185" s="304"/>
      <c r="E185" s="305"/>
      <c r="F185" s="394" t="str">
        <f t="shared" si="12"/>
        <v/>
      </c>
      <c r="G185" s="305"/>
      <c r="H185" s="305"/>
      <c r="I185" s="394" t="str">
        <f t="shared" si="13"/>
        <v/>
      </c>
      <c r="J185" s="395" t="str">
        <f t="shared" si="14"/>
        <v/>
      </c>
      <c r="K185" s="304"/>
      <c r="L185" s="305"/>
      <c r="M185" s="394" t="str">
        <f t="shared" si="15"/>
        <v/>
      </c>
      <c r="N185" s="305"/>
      <c r="O185" s="305"/>
      <c r="P185" s="394" t="str">
        <f t="shared" si="16"/>
        <v/>
      </c>
      <c r="Q185" s="395" t="str">
        <f t="shared" si="17"/>
        <v/>
      </c>
    </row>
    <row r="186" spans="1:17" s="4" customFormat="1" ht="15" customHeight="1" x14ac:dyDescent="0.15">
      <c r="A186" s="396">
        <v>176</v>
      </c>
      <c r="B186" s="785"/>
      <c r="C186" s="786"/>
      <c r="D186" s="304"/>
      <c r="E186" s="305"/>
      <c r="F186" s="394" t="str">
        <f t="shared" si="12"/>
        <v/>
      </c>
      <c r="G186" s="305"/>
      <c r="H186" s="305"/>
      <c r="I186" s="394" t="str">
        <f t="shared" si="13"/>
        <v/>
      </c>
      <c r="J186" s="395" t="str">
        <f t="shared" si="14"/>
        <v/>
      </c>
      <c r="K186" s="304"/>
      <c r="L186" s="305"/>
      <c r="M186" s="394" t="str">
        <f t="shared" si="15"/>
        <v/>
      </c>
      <c r="N186" s="305"/>
      <c r="O186" s="305"/>
      <c r="P186" s="394" t="str">
        <f t="shared" si="16"/>
        <v/>
      </c>
      <c r="Q186" s="395" t="str">
        <f t="shared" si="17"/>
        <v/>
      </c>
    </row>
    <row r="187" spans="1:17" s="4" customFormat="1" ht="15" customHeight="1" x14ac:dyDescent="0.15">
      <c r="A187" s="393">
        <v>177</v>
      </c>
      <c r="B187" s="785"/>
      <c r="C187" s="786"/>
      <c r="D187" s="304"/>
      <c r="E187" s="305"/>
      <c r="F187" s="394" t="str">
        <f t="shared" si="12"/>
        <v/>
      </c>
      <c r="G187" s="305"/>
      <c r="H187" s="305"/>
      <c r="I187" s="394" t="str">
        <f t="shared" si="13"/>
        <v/>
      </c>
      <c r="J187" s="395" t="str">
        <f t="shared" si="14"/>
        <v/>
      </c>
      <c r="K187" s="304"/>
      <c r="L187" s="305"/>
      <c r="M187" s="394" t="str">
        <f t="shared" si="15"/>
        <v/>
      </c>
      <c r="N187" s="305"/>
      <c r="O187" s="305"/>
      <c r="P187" s="394" t="str">
        <f t="shared" si="16"/>
        <v/>
      </c>
      <c r="Q187" s="395" t="str">
        <f t="shared" si="17"/>
        <v/>
      </c>
    </row>
    <row r="188" spans="1:17" s="4" customFormat="1" ht="15" customHeight="1" x14ac:dyDescent="0.15">
      <c r="A188" s="396">
        <v>178</v>
      </c>
      <c r="B188" s="785"/>
      <c r="C188" s="786"/>
      <c r="D188" s="304"/>
      <c r="E188" s="305"/>
      <c r="F188" s="394" t="str">
        <f t="shared" si="12"/>
        <v/>
      </c>
      <c r="G188" s="305"/>
      <c r="H188" s="305"/>
      <c r="I188" s="394" t="str">
        <f t="shared" si="13"/>
        <v/>
      </c>
      <c r="J188" s="395" t="str">
        <f t="shared" si="14"/>
        <v/>
      </c>
      <c r="K188" s="304"/>
      <c r="L188" s="305"/>
      <c r="M188" s="394" t="str">
        <f t="shared" si="15"/>
        <v/>
      </c>
      <c r="N188" s="305"/>
      <c r="O188" s="305"/>
      <c r="P188" s="394" t="str">
        <f t="shared" si="16"/>
        <v/>
      </c>
      <c r="Q188" s="395" t="str">
        <f t="shared" si="17"/>
        <v/>
      </c>
    </row>
    <row r="189" spans="1:17" s="4" customFormat="1" ht="15" customHeight="1" x14ac:dyDescent="0.15">
      <c r="A189" s="393">
        <v>179</v>
      </c>
      <c r="B189" s="785"/>
      <c r="C189" s="786"/>
      <c r="D189" s="304"/>
      <c r="E189" s="305"/>
      <c r="F189" s="394" t="str">
        <f t="shared" si="12"/>
        <v/>
      </c>
      <c r="G189" s="305"/>
      <c r="H189" s="305"/>
      <c r="I189" s="394" t="str">
        <f t="shared" si="13"/>
        <v/>
      </c>
      <c r="J189" s="395" t="str">
        <f t="shared" si="14"/>
        <v/>
      </c>
      <c r="K189" s="304"/>
      <c r="L189" s="305"/>
      <c r="M189" s="394" t="str">
        <f t="shared" si="15"/>
        <v/>
      </c>
      <c r="N189" s="305"/>
      <c r="O189" s="305"/>
      <c r="P189" s="394" t="str">
        <f t="shared" si="16"/>
        <v/>
      </c>
      <c r="Q189" s="395" t="str">
        <f t="shared" si="17"/>
        <v/>
      </c>
    </row>
    <row r="190" spans="1:17" s="4" customFormat="1" ht="15" customHeight="1" x14ac:dyDescent="0.15">
      <c r="A190" s="396">
        <v>180</v>
      </c>
      <c r="B190" s="785"/>
      <c r="C190" s="786"/>
      <c r="D190" s="304"/>
      <c r="E190" s="305"/>
      <c r="F190" s="394" t="str">
        <f t="shared" si="12"/>
        <v/>
      </c>
      <c r="G190" s="305"/>
      <c r="H190" s="305"/>
      <c r="I190" s="394" t="str">
        <f t="shared" si="13"/>
        <v/>
      </c>
      <c r="J190" s="395" t="str">
        <f t="shared" si="14"/>
        <v/>
      </c>
      <c r="K190" s="304"/>
      <c r="L190" s="305"/>
      <c r="M190" s="394" t="str">
        <f t="shared" si="15"/>
        <v/>
      </c>
      <c r="N190" s="305"/>
      <c r="O190" s="305"/>
      <c r="P190" s="394" t="str">
        <f t="shared" si="16"/>
        <v/>
      </c>
      <c r="Q190" s="395" t="str">
        <f t="shared" si="17"/>
        <v/>
      </c>
    </row>
    <row r="191" spans="1:17" s="4" customFormat="1" ht="15" customHeight="1" x14ac:dyDescent="0.15">
      <c r="A191" s="393">
        <v>181</v>
      </c>
      <c r="B191" s="785"/>
      <c r="C191" s="786"/>
      <c r="D191" s="304"/>
      <c r="E191" s="305"/>
      <c r="F191" s="394" t="str">
        <f t="shared" si="12"/>
        <v/>
      </c>
      <c r="G191" s="305"/>
      <c r="H191" s="305"/>
      <c r="I191" s="394" t="str">
        <f t="shared" si="13"/>
        <v/>
      </c>
      <c r="J191" s="395" t="str">
        <f t="shared" si="14"/>
        <v/>
      </c>
      <c r="K191" s="304"/>
      <c r="L191" s="305"/>
      <c r="M191" s="394" t="str">
        <f t="shared" si="15"/>
        <v/>
      </c>
      <c r="N191" s="305"/>
      <c r="O191" s="305"/>
      <c r="P191" s="394" t="str">
        <f t="shared" si="16"/>
        <v/>
      </c>
      <c r="Q191" s="395" t="str">
        <f t="shared" si="17"/>
        <v/>
      </c>
    </row>
    <row r="192" spans="1:17" s="4" customFormat="1" ht="15" customHeight="1" x14ac:dyDescent="0.15">
      <c r="A192" s="396">
        <v>182</v>
      </c>
      <c r="B192" s="785"/>
      <c r="C192" s="786"/>
      <c r="D192" s="304"/>
      <c r="E192" s="305"/>
      <c r="F192" s="394" t="str">
        <f t="shared" si="12"/>
        <v/>
      </c>
      <c r="G192" s="305"/>
      <c r="H192" s="305"/>
      <c r="I192" s="394" t="str">
        <f t="shared" si="13"/>
        <v/>
      </c>
      <c r="J192" s="395" t="str">
        <f t="shared" si="14"/>
        <v/>
      </c>
      <c r="K192" s="304"/>
      <c r="L192" s="305"/>
      <c r="M192" s="394" t="str">
        <f t="shared" si="15"/>
        <v/>
      </c>
      <c r="N192" s="305"/>
      <c r="O192" s="305"/>
      <c r="P192" s="394" t="str">
        <f t="shared" si="16"/>
        <v/>
      </c>
      <c r="Q192" s="395" t="str">
        <f t="shared" si="17"/>
        <v/>
      </c>
    </row>
    <row r="193" spans="1:17" s="4" customFormat="1" ht="15" customHeight="1" x14ac:dyDescent="0.15">
      <c r="A193" s="393">
        <v>183</v>
      </c>
      <c r="B193" s="785"/>
      <c r="C193" s="786"/>
      <c r="D193" s="304"/>
      <c r="E193" s="305"/>
      <c r="F193" s="394" t="str">
        <f t="shared" si="12"/>
        <v/>
      </c>
      <c r="G193" s="305"/>
      <c r="H193" s="305"/>
      <c r="I193" s="394" t="str">
        <f t="shared" si="13"/>
        <v/>
      </c>
      <c r="J193" s="395" t="str">
        <f t="shared" si="14"/>
        <v/>
      </c>
      <c r="K193" s="304"/>
      <c r="L193" s="305"/>
      <c r="M193" s="394" t="str">
        <f t="shared" si="15"/>
        <v/>
      </c>
      <c r="N193" s="305"/>
      <c r="O193" s="305"/>
      <c r="P193" s="394" t="str">
        <f t="shared" si="16"/>
        <v/>
      </c>
      <c r="Q193" s="395" t="str">
        <f t="shared" si="17"/>
        <v/>
      </c>
    </row>
    <row r="194" spans="1:17" s="4" customFormat="1" ht="15" customHeight="1" x14ac:dyDescent="0.15">
      <c r="A194" s="396">
        <v>184</v>
      </c>
      <c r="B194" s="785"/>
      <c r="C194" s="786"/>
      <c r="D194" s="304"/>
      <c r="E194" s="305"/>
      <c r="F194" s="394" t="str">
        <f t="shared" si="12"/>
        <v/>
      </c>
      <c r="G194" s="305"/>
      <c r="H194" s="305"/>
      <c r="I194" s="394" t="str">
        <f t="shared" si="13"/>
        <v/>
      </c>
      <c r="J194" s="395" t="str">
        <f t="shared" si="14"/>
        <v/>
      </c>
      <c r="K194" s="304"/>
      <c r="L194" s="305"/>
      <c r="M194" s="394" t="str">
        <f t="shared" si="15"/>
        <v/>
      </c>
      <c r="N194" s="305"/>
      <c r="O194" s="305"/>
      <c r="P194" s="394" t="str">
        <f t="shared" si="16"/>
        <v/>
      </c>
      <c r="Q194" s="395" t="str">
        <f t="shared" si="17"/>
        <v/>
      </c>
    </row>
    <row r="195" spans="1:17" s="4" customFormat="1" ht="15" customHeight="1" x14ac:dyDescent="0.15">
      <c r="A195" s="393">
        <v>185</v>
      </c>
      <c r="B195" s="785"/>
      <c r="C195" s="786"/>
      <c r="D195" s="304"/>
      <c r="E195" s="305"/>
      <c r="F195" s="394" t="str">
        <f t="shared" si="12"/>
        <v/>
      </c>
      <c r="G195" s="305"/>
      <c r="H195" s="305"/>
      <c r="I195" s="394" t="str">
        <f t="shared" si="13"/>
        <v/>
      </c>
      <c r="J195" s="395" t="str">
        <f t="shared" si="14"/>
        <v/>
      </c>
      <c r="K195" s="304"/>
      <c r="L195" s="305"/>
      <c r="M195" s="394" t="str">
        <f t="shared" si="15"/>
        <v/>
      </c>
      <c r="N195" s="305"/>
      <c r="O195" s="305"/>
      <c r="P195" s="394" t="str">
        <f t="shared" si="16"/>
        <v/>
      </c>
      <c r="Q195" s="395" t="str">
        <f t="shared" si="17"/>
        <v/>
      </c>
    </row>
    <row r="196" spans="1:17" s="4" customFormat="1" ht="15" customHeight="1" x14ac:dyDescent="0.15">
      <c r="A196" s="396">
        <v>186</v>
      </c>
      <c r="B196" s="785"/>
      <c r="C196" s="786"/>
      <c r="D196" s="304"/>
      <c r="E196" s="305"/>
      <c r="F196" s="394" t="str">
        <f t="shared" si="12"/>
        <v/>
      </c>
      <c r="G196" s="305"/>
      <c r="H196" s="305"/>
      <c r="I196" s="394" t="str">
        <f t="shared" si="13"/>
        <v/>
      </c>
      <c r="J196" s="395" t="str">
        <f t="shared" si="14"/>
        <v/>
      </c>
      <c r="K196" s="304"/>
      <c r="L196" s="305"/>
      <c r="M196" s="394" t="str">
        <f t="shared" si="15"/>
        <v/>
      </c>
      <c r="N196" s="305"/>
      <c r="O196" s="305"/>
      <c r="P196" s="394" t="str">
        <f t="shared" si="16"/>
        <v/>
      </c>
      <c r="Q196" s="395" t="str">
        <f t="shared" si="17"/>
        <v/>
      </c>
    </row>
    <row r="197" spans="1:17" s="4" customFormat="1" ht="15" customHeight="1" x14ac:dyDescent="0.15">
      <c r="A197" s="393">
        <v>187</v>
      </c>
      <c r="B197" s="785"/>
      <c r="C197" s="786"/>
      <c r="D197" s="304"/>
      <c r="E197" s="305"/>
      <c r="F197" s="394" t="str">
        <f t="shared" si="12"/>
        <v/>
      </c>
      <c r="G197" s="305"/>
      <c r="H197" s="305"/>
      <c r="I197" s="394" t="str">
        <f t="shared" si="13"/>
        <v/>
      </c>
      <c r="J197" s="395" t="str">
        <f t="shared" si="14"/>
        <v/>
      </c>
      <c r="K197" s="304"/>
      <c r="L197" s="305"/>
      <c r="M197" s="394" t="str">
        <f t="shared" si="15"/>
        <v/>
      </c>
      <c r="N197" s="305"/>
      <c r="O197" s="305"/>
      <c r="P197" s="394" t="str">
        <f t="shared" si="16"/>
        <v/>
      </c>
      <c r="Q197" s="395" t="str">
        <f t="shared" si="17"/>
        <v/>
      </c>
    </row>
    <row r="198" spans="1:17" s="4" customFormat="1" ht="15" customHeight="1" x14ac:dyDescent="0.15">
      <c r="A198" s="396">
        <v>188</v>
      </c>
      <c r="B198" s="785"/>
      <c r="C198" s="786"/>
      <c r="D198" s="304"/>
      <c r="E198" s="305"/>
      <c r="F198" s="394" t="str">
        <f t="shared" si="12"/>
        <v/>
      </c>
      <c r="G198" s="305"/>
      <c r="H198" s="305"/>
      <c r="I198" s="394" t="str">
        <f t="shared" si="13"/>
        <v/>
      </c>
      <c r="J198" s="395" t="str">
        <f t="shared" si="14"/>
        <v/>
      </c>
      <c r="K198" s="304"/>
      <c r="L198" s="305"/>
      <c r="M198" s="394" t="str">
        <f t="shared" si="15"/>
        <v/>
      </c>
      <c r="N198" s="305"/>
      <c r="O198" s="305"/>
      <c r="P198" s="394" t="str">
        <f t="shared" si="16"/>
        <v/>
      </c>
      <c r="Q198" s="395" t="str">
        <f t="shared" si="17"/>
        <v/>
      </c>
    </row>
    <row r="199" spans="1:17" s="4" customFormat="1" ht="15" customHeight="1" x14ac:dyDescent="0.15">
      <c r="A199" s="393">
        <v>189</v>
      </c>
      <c r="B199" s="785"/>
      <c r="C199" s="786"/>
      <c r="D199" s="304"/>
      <c r="E199" s="305"/>
      <c r="F199" s="394" t="str">
        <f t="shared" si="12"/>
        <v/>
      </c>
      <c r="G199" s="305"/>
      <c r="H199" s="305"/>
      <c r="I199" s="394" t="str">
        <f t="shared" si="13"/>
        <v/>
      </c>
      <c r="J199" s="395" t="str">
        <f t="shared" si="14"/>
        <v/>
      </c>
      <c r="K199" s="304"/>
      <c r="L199" s="305"/>
      <c r="M199" s="394" t="str">
        <f t="shared" si="15"/>
        <v/>
      </c>
      <c r="N199" s="305"/>
      <c r="O199" s="305"/>
      <c r="P199" s="394" t="str">
        <f t="shared" si="16"/>
        <v/>
      </c>
      <c r="Q199" s="395" t="str">
        <f t="shared" si="17"/>
        <v/>
      </c>
    </row>
    <row r="200" spans="1:17" s="4" customFormat="1" ht="15" customHeight="1" x14ac:dyDescent="0.15">
      <c r="A200" s="396">
        <v>190</v>
      </c>
      <c r="B200" s="785"/>
      <c r="C200" s="786"/>
      <c r="D200" s="304"/>
      <c r="E200" s="305"/>
      <c r="F200" s="394" t="str">
        <f t="shared" si="12"/>
        <v/>
      </c>
      <c r="G200" s="305"/>
      <c r="H200" s="305"/>
      <c r="I200" s="394" t="str">
        <f t="shared" si="13"/>
        <v/>
      </c>
      <c r="J200" s="395" t="str">
        <f t="shared" si="14"/>
        <v/>
      </c>
      <c r="K200" s="304"/>
      <c r="L200" s="305"/>
      <c r="M200" s="394" t="str">
        <f t="shared" si="15"/>
        <v/>
      </c>
      <c r="N200" s="305"/>
      <c r="O200" s="305"/>
      <c r="P200" s="394" t="str">
        <f t="shared" si="16"/>
        <v/>
      </c>
      <c r="Q200" s="395" t="str">
        <f t="shared" si="17"/>
        <v/>
      </c>
    </row>
    <row r="201" spans="1:17" s="4" customFormat="1" ht="15" customHeight="1" x14ac:dyDescent="0.15">
      <c r="A201" s="393">
        <v>191</v>
      </c>
      <c r="B201" s="785"/>
      <c r="C201" s="786"/>
      <c r="D201" s="304"/>
      <c r="E201" s="305"/>
      <c r="F201" s="394" t="str">
        <f t="shared" si="12"/>
        <v/>
      </c>
      <c r="G201" s="305"/>
      <c r="H201" s="305"/>
      <c r="I201" s="394" t="str">
        <f t="shared" si="13"/>
        <v/>
      </c>
      <c r="J201" s="395" t="str">
        <f t="shared" si="14"/>
        <v/>
      </c>
      <c r="K201" s="304"/>
      <c r="L201" s="305"/>
      <c r="M201" s="394" t="str">
        <f t="shared" si="15"/>
        <v/>
      </c>
      <c r="N201" s="305"/>
      <c r="O201" s="305"/>
      <c r="P201" s="394" t="str">
        <f t="shared" si="16"/>
        <v/>
      </c>
      <c r="Q201" s="395" t="str">
        <f t="shared" si="17"/>
        <v/>
      </c>
    </row>
    <row r="202" spans="1:17" s="4" customFormat="1" ht="15" customHeight="1" x14ac:dyDescent="0.15">
      <c r="A202" s="396">
        <v>192</v>
      </c>
      <c r="B202" s="785"/>
      <c r="C202" s="786"/>
      <c r="D202" s="304"/>
      <c r="E202" s="305"/>
      <c r="F202" s="394" t="str">
        <f t="shared" si="12"/>
        <v/>
      </c>
      <c r="G202" s="305"/>
      <c r="H202" s="305"/>
      <c r="I202" s="394" t="str">
        <f t="shared" si="13"/>
        <v/>
      </c>
      <c r="J202" s="395" t="str">
        <f t="shared" si="14"/>
        <v/>
      </c>
      <c r="K202" s="304"/>
      <c r="L202" s="305"/>
      <c r="M202" s="394" t="str">
        <f t="shared" si="15"/>
        <v/>
      </c>
      <c r="N202" s="305"/>
      <c r="O202" s="305"/>
      <c r="P202" s="394" t="str">
        <f t="shared" si="16"/>
        <v/>
      </c>
      <c r="Q202" s="395" t="str">
        <f t="shared" si="17"/>
        <v/>
      </c>
    </row>
    <row r="203" spans="1:17" s="4" customFormat="1" ht="15" customHeight="1" x14ac:dyDescent="0.15">
      <c r="A203" s="393">
        <v>193</v>
      </c>
      <c r="B203" s="785"/>
      <c r="C203" s="786"/>
      <c r="D203" s="304"/>
      <c r="E203" s="305"/>
      <c r="F203" s="394" t="str">
        <f t="shared" ref="F203:F266" si="18">IF(ISNUMBER(D203),IF(ISNUMBER(E203),D203-E203,""),"")</f>
        <v/>
      </c>
      <c r="G203" s="305"/>
      <c r="H203" s="305"/>
      <c r="I203" s="394" t="str">
        <f t="shared" ref="I203:I266" si="19">IF(ISNUMBER(G203),IF(ISNUMBER(H203),G203-H203,""),"")</f>
        <v/>
      </c>
      <c r="J203" s="395" t="str">
        <f t="shared" ref="J203:J266" si="20">IF(ISNUMBER(F203),IF(ISNUMBER(I203),ROUND(F203/I203,1),""),"")</f>
        <v/>
      </c>
      <c r="K203" s="304"/>
      <c r="L203" s="305"/>
      <c r="M203" s="394" t="str">
        <f t="shared" ref="M203:M266" si="21">IF(ISNUMBER(K203),IF(ISNUMBER(L203),K203-L203,""),"")</f>
        <v/>
      </c>
      <c r="N203" s="305"/>
      <c r="O203" s="305"/>
      <c r="P203" s="394" t="str">
        <f t="shared" ref="P203:P266" si="22">IF(ISNUMBER(N203),IF(ISNUMBER(O203),N203-O203,""),"")</f>
        <v/>
      </c>
      <c r="Q203" s="395" t="str">
        <f t="shared" ref="Q203:Q266" si="23">IF(ISNUMBER(M203),IF(ISNUMBER(P203),ROUND(M203/P203,1),""),"")</f>
        <v/>
      </c>
    </row>
    <row r="204" spans="1:17" s="4" customFormat="1" ht="15" customHeight="1" x14ac:dyDescent="0.15">
      <c r="A204" s="396">
        <v>194</v>
      </c>
      <c r="B204" s="785"/>
      <c r="C204" s="786"/>
      <c r="D204" s="304"/>
      <c r="E204" s="305"/>
      <c r="F204" s="394" t="str">
        <f t="shared" si="18"/>
        <v/>
      </c>
      <c r="G204" s="305"/>
      <c r="H204" s="305"/>
      <c r="I204" s="394" t="str">
        <f t="shared" si="19"/>
        <v/>
      </c>
      <c r="J204" s="395" t="str">
        <f t="shared" si="20"/>
        <v/>
      </c>
      <c r="K204" s="304"/>
      <c r="L204" s="305"/>
      <c r="M204" s="394" t="str">
        <f t="shared" si="21"/>
        <v/>
      </c>
      <c r="N204" s="305"/>
      <c r="O204" s="305"/>
      <c r="P204" s="394" t="str">
        <f t="shared" si="22"/>
        <v/>
      </c>
      <c r="Q204" s="395" t="str">
        <f t="shared" si="23"/>
        <v/>
      </c>
    </row>
    <row r="205" spans="1:17" s="4" customFormat="1" ht="15" customHeight="1" x14ac:dyDescent="0.15">
      <c r="A205" s="393">
        <v>195</v>
      </c>
      <c r="B205" s="785"/>
      <c r="C205" s="786"/>
      <c r="D205" s="304"/>
      <c r="E205" s="305"/>
      <c r="F205" s="394" t="str">
        <f t="shared" si="18"/>
        <v/>
      </c>
      <c r="G205" s="305"/>
      <c r="H205" s="305"/>
      <c r="I205" s="394" t="str">
        <f t="shared" si="19"/>
        <v/>
      </c>
      <c r="J205" s="395" t="str">
        <f t="shared" si="20"/>
        <v/>
      </c>
      <c r="K205" s="304"/>
      <c r="L205" s="305"/>
      <c r="M205" s="394" t="str">
        <f t="shared" si="21"/>
        <v/>
      </c>
      <c r="N205" s="305"/>
      <c r="O205" s="305"/>
      <c r="P205" s="394" t="str">
        <f t="shared" si="22"/>
        <v/>
      </c>
      <c r="Q205" s="395" t="str">
        <f t="shared" si="23"/>
        <v/>
      </c>
    </row>
    <row r="206" spans="1:17" s="4" customFormat="1" ht="15" customHeight="1" x14ac:dyDescent="0.15">
      <c r="A206" s="396">
        <v>196</v>
      </c>
      <c r="B206" s="785"/>
      <c r="C206" s="786"/>
      <c r="D206" s="304"/>
      <c r="E206" s="305"/>
      <c r="F206" s="394" t="str">
        <f t="shared" si="18"/>
        <v/>
      </c>
      <c r="G206" s="305"/>
      <c r="H206" s="305"/>
      <c r="I206" s="394" t="str">
        <f t="shared" si="19"/>
        <v/>
      </c>
      <c r="J206" s="395" t="str">
        <f t="shared" si="20"/>
        <v/>
      </c>
      <c r="K206" s="304"/>
      <c r="L206" s="305"/>
      <c r="M206" s="394" t="str">
        <f t="shared" si="21"/>
        <v/>
      </c>
      <c r="N206" s="305"/>
      <c r="O206" s="305"/>
      <c r="P206" s="394" t="str">
        <f t="shared" si="22"/>
        <v/>
      </c>
      <c r="Q206" s="395" t="str">
        <f t="shared" si="23"/>
        <v/>
      </c>
    </row>
    <row r="207" spans="1:17" s="4" customFormat="1" ht="15" customHeight="1" x14ac:dyDescent="0.15">
      <c r="A207" s="393">
        <v>197</v>
      </c>
      <c r="B207" s="785"/>
      <c r="C207" s="786"/>
      <c r="D207" s="304"/>
      <c r="E207" s="305"/>
      <c r="F207" s="394" t="str">
        <f t="shared" si="18"/>
        <v/>
      </c>
      <c r="G207" s="305"/>
      <c r="H207" s="305"/>
      <c r="I207" s="394" t="str">
        <f t="shared" si="19"/>
        <v/>
      </c>
      <c r="J207" s="395" t="str">
        <f t="shared" si="20"/>
        <v/>
      </c>
      <c r="K207" s="304"/>
      <c r="L207" s="305"/>
      <c r="M207" s="394" t="str">
        <f t="shared" si="21"/>
        <v/>
      </c>
      <c r="N207" s="305"/>
      <c r="O207" s="305"/>
      <c r="P207" s="394" t="str">
        <f t="shared" si="22"/>
        <v/>
      </c>
      <c r="Q207" s="395" t="str">
        <f t="shared" si="23"/>
        <v/>
      </c>
    </row>
    <row r="208" spans="1:17" s="4" customFormat="1" ht="15" customHeight="1" x14ac:dyDescent="0.15">
      <c r="A208" s="396">
        <v>198</v>
      </c>
      <c r="B208" s="785"/>
      <c r="C208" s="786"/>
      <c r="D208" s="304"/>
      <c r="E208" s="305"/>
      <c r="F208" s="394" t="str">
        <f t="shared" si="18"/>
        <v/>
      </c>
      <c r="G208" s="305"/>
      <c r="H208" s="305"/>
      <c r="I208" s="394" t="str">
        <f t="shared" si="19"/>
        <v/>
      </c>
      <c r="J208" s="395" t="str">
        <f t="shared" si="20"/>
        <v/>
      </c>
      <c r="K208" s="304"/>
      <c r="L208" s="305"/>
      <c r="M208" s="394" t="str">
        <f t="shared" si="21"/>
        <v/>
      </c>
      <c r="N208" s="305"/>
      <c r="O208" s="305"/>
      <c r="P208" s="394" t="str">
        <f t="shared" si="22"/>
        <v/>
      </c>
      <c r="Q208" s="395" t="str">
        <f t="shared" si="23"/>
        <v/>
      </c>
    </row>
    <row r="209" spans="1:17" s="4" customFormat="1" ht="15" customHeight="1" x14ac:dyDescent="0.15">
      <c r="A209" s="393">
        <v>199</v>
      </c>
      <c r="B209" s="785"/>
      <c r="C209" s="786"/>
      <c r="D209" s="304"/>
      <c r="E209" s="305"/>
      <c r="F209" s="394" t="str">
        <f t="shared" si="18"/>
        <v/>
      </c>
      <c r="G209" s="305"/>
      <c r="H209" s="305"/>
      <c r="I209" s="394" t="str">
        <f t="shared" si="19"/>
        <v/>
      </c>
      <c r="J209" s="395" t="str">
        <f t="shared" si="20"/>
        <v/>
      </c>
      <c r="K209" s="304"/>
      <c r="L209" s="305"/>
      <c r="M209" s="394" t="str">
        <f t="shared" si="21"/>
        <v/>
      </c>
      <c r="N209" s="305"/>
      <c r="O209" s="305"/>
      <c r="P209" s="394" t="str">
        <f t="shared" si="22"/>
        <v/>
      </c>
      <c r="Q209" s="395" t="str">
        <f t="shared" si="23"/>
        <v/>
      </c>
    </row>
    <row r="210" spans="1:17" s="4" customFormat="1" ht="15" customHeight="1" x14ac:dyDescent="0.15">
      <c r="A210" s="396">
        <v>200</v>
      </c>
      <c r="B210" s="785"/>
      <c r="C210" s="786"/>
      <c r="D210" s="304"/>
      <c r="E210" s="305"/>
      <c r="F210" s="394" t="str">
        <f t="shared" si="18"/>
        <v/>
      </c>
      <c r="G210" s="305"/>
      <c r="H210" s="305"/>
      <c r="I210" s="394" t="str">
        <f t="shared" si="19"/>
        <v/>
      </c>
      <c r="J210" s="395" t="str">
        <f t="shared" si="20"/>
        <v/>
      </c>
      <c r="K210" s="304"/>
      <c r="L210" s="305"/>
      <c r="M210" s="394" t="str">
        <f t="shared" si="21"/>
        <v/>
      </c>
      <c r="N210" s="305"/>
      <c r="O210" s="305"/>
      <c r="P210" s="394" t="str">
        <f t="shared" si="22"/>
        <v/>
      </c>
      <c r="Q210" s="395" t="str">
        <f t="shared" si="23"/>
        <v/>
      </c>
    </row>
    <row r="211" spans="1:17" s="4" customFormat="1" ht="15" customHeight="1" x14ac:dyDescent="0.15">
      <c r="A211" s="393">
        <v>201</v>
      </c>
      <c r="B211" s="785"/>
      <c r="C211" s="786"/>
      <c r="D211" s="304"/>
      <c r="E211" s="305"/>
      <c r="F211" s="394" t="str">
        <f t="shared" si="18"/>
        <v/>
      </c>
      <c r="G211" s="305"/>
      <c r="H211" s="305"/>
      <c r="I211" s="394" t="str">
        <f t="shared" si="19"/>
        <v/>
      </c>
      <c r="J211" s="395" t="str">
        <f t="shared" si="20"/>
        <v/>
      </c>
      <c r="K211" s="304"/>
      <c r="L211" s="305"/>
      <c r="M211" s="394" t="str">
        <f t="shared" si="21"/>
        <v/>
      </c>
      <c r="N211" s="305"/>
      <c r="O211" s="305"/>
      <c r="P211" s="394" t="str">
        <f t="shared" si="22"/>
        <v/>
      </c>
      <c r="Q211" s="395" t="str">
        <f t="shared" si="23"/>
        <v/>
      </c>
    </row>
    <row r="212" spans="1:17" s="4" customFormat="1" ht="15" customHeight="1" x14ac:dyDescent="0.15">
      <c r="A212" s="396">
        <v>202</v>
      </c>
      <c r="B212" s="785"/>
      <c r="C212" s="786"/>
      <c r="D212" s="304"/>
      <c r="E212" s="305"/>
      <c r="F212" s="394" t="str">
        <f t="shared" si="18"/>
        <v/>
      </c>
      <c r="G212" s="305"/>
      <c r="H212" s="305"/>
      <c r="I212" s="394" t="str">
        <f t="shared" si="19"/>
        <v/>
      </c>
      <c r="J212" s="395" t="str">
        <f t="shared" si="20"/>
        <v/>
      </c>
      <c r="K212" s="304"/>
      <c r="L212" s="305"/>
      <c r="M212" s="394" t="str">
        <f t="shared" si="21"/>
        <v/>
      </c>
      <c r="N212" s="305"/>
      <c r="O212" s="305"/>
      <c r="P212" s="394" t="str">
        <f t="shared" si="22"/>
        <v/>
      </c>
      <c r="Q212" s="395" t="str">
        <f t="shared" si="23"/>
        <v/>
      </c>
    </row>
    <row r="213" spans="1:17" s="4" customFormat="1" ht="15" customHeight="1" x14ac:dyDescent="0.15">
      <c r="A213" s="393">
        <v>203</v>
      </c>
      <c r="B213" s="785"/>
      <c r="C213" s="786"/>
      <c r="D213" s="304"/>
      <c r="E213" s="305"/>
      <c r="F213" s="394" t="str">
        <f t="shared" si="18"/>
        <v/>
      </c>
      <c r="G213" s="305"/>
      <c r="H213" s="305"/>
      <c r="I213" s="394" t="str">
        <f t="shared" si="19"/>
        <v/>
      </c>
      <c r="J213" s="395" t="str">
        <f t="shared" si="20"/>
        <v/>
      </c>
      <c r="K213" s="304"/>
      <c r="L213" s="305"/>
      <c r="M213" s="394" t="str">
        <f t="shared" si="21"/>
        <v/>
      </c>
      <c r="N213" s="305"/>
      <c r="O213" s="305"/>
      <c r="P213" s="394" t="str">
        <f t="shared" si="22"/>
        <v/>
      </c>
      <c r="Q213" s="395" t="str">
        <f t="shared" si="23"/>
        <v/>
      </c>
    </row>
    <row r="214" spans="1:17" s="4" customFormat="1" ht="15" customHeight="1" x14ac:dyDescent="0.15">
      <c r="A214" s="396">
        <v>204</v>
      </c>
      <c r="B214" s="785"/>
      <c r="C214" s="786"/>
      <c r="D214" s="304"/>
      <c r="E214" s="305"/>
      <c r="F214" s="394" t="str">
        <f t="shared" si="18"/>
        <v/>
      </c>
      <c r="G214" s="305"/>
      <c r="H214" s="305"/>
      <c r="I214" s="394" t="str">
        <f t="shared" si="19"/>
        <v/>
      </c>
      <c r="J214" s="395" t="str">
        <f t="shared" si="20"/>
        <v/>
      </c>
      <c r="K214" s="304"/>
      <c r="L214" s="305"/>
      <c r="M214" s="394" t="str">
        <f t="shared" si="21"/>
        <v/>
      </c>
      <c r="N214" s="305"/>
      <c r="O214" s="305"/>
      <c r="P214" s="394" t="str">
        <f t="shared" si="22"/>
        <v/>
      </c>
      <c r="Q214" s="395" t="str">
        <f t="shared" si="23"/>
        <v/>
      </c>
    </row>
    <row r="215" spans="1:17" s="4" customFormat="1" ht="15" customHeight="1" x14ac:dyDescent="0.15">
      <c r="A215" s="393">
        <v>205</v>
      </c>
      <c r="B215" s="785"/>
      <c r="C215" s="786"/>
      <c r="D215" s="304"/>
      <c r="E215" s="305"/>
      <c r="F215" s="394" t="str">
        <f t="shared" si="18"/>
        <v/>
      </c>
      <c r="G215" s="305"/>
      <c r="H215" s="305"/>
      <c r="I215" s="394" t="str">
        <f t="shared" si="19"/>
        <v/>
      </c>
      <c r="J215" s="395" t="str">
        <f t="shared" si="20"/>
        <v/>
      </c>
      <c r="K215" s="304"/>
      <c r="L215" s="305"/>
      <c r="M215" s="394" t="str">
        <f t="shared" si="21"/>
        <v/>
      </c>
      <c r="N215" s="305"/>
      <c r="O215" s="305"/>
      <c r="P215" s="394" t="str">
        <f t="shared" si="22"/>
        <v/>
      </c>
      <c r="Q215" s="395" t="str">
        <f t="shared" si="23"/>
        <v/>
      </c>
    </row>
    <row r="216" spans="1:17" s="4" customFormat="1" ht="15" customHeight="1" x14ac:dyDescent="0.15">
      <c r="A216" s="396">
        <v>206</v>
      </c>
      <c r="B216" s="785"/>
      <c r="C216" s="786"/>
      <c r="D216" s="304"/>
      <c r="E216" s="305"/>
      <c r="F216" s="394" t="str">
        <f t="shared" si="18"/>
        <v/>
      </c>
      <c r="G216" s="305"/>
      <c r="H216" s="305"/>
      <c r="I216" s="394" t="str">
        <f t="shared" si="19"/>
        <v/>
      </c>
      <c r="J216" s="395" t="str">
        <f t="shared" si="20"/>
        <v/>
      </c>
      <c r="K216" s="304"/>
      <c r="L216" s="305"/>
      <c r="M216" s="394" t="str">
        <f t="shared" si="21"/>
        <v/>
      </c>
      <c r="N216" s="305"/>
      <c r="O216" s="305"/>
      <c r="P216" s="394" t="str">
        <f t="shared" si="22"/>
        <v/>
      </c>
      <c r="Q216" s="395" t="str">
        <f t="shared" si="23"/>
        <v/>
      </c>
    </row>
    <row r="217" spans="1:17" s="4" customFormat="1" ht="15" customHeight="1" x14ac:dyDescent="0.15">
      <c r="A217" s="393">
        <v>207</v>
      </c>
      <c r="B217" s="785"/>
      <c r="C217" s="786"/>
      <c r="D217" s="304"/>
      <c r="E217" s="305"/>
      <c r="F217" s="394" t="str">
        <f t="shared" si="18"/>
        <v/>
      </c>
      <c r="G217" s="305"/>
      <c r="H217" s="305"/>
      <c r="I217" s="394" t="str">
        <f t="shared" si="19"/>
        <v/>
      </c>
      <c r="J217" s="395" t="str">
        <f t="shared" si="20"/>
        <v/>
      </c>
      <c r="K217" s="304"/>
      <c r="L217" s="305"/>
      <c r="M217" s="394" t="str">
        <f t="shared" si="21"/>
        <v/>
      </c>
      <c r="N217" s="305"/>
      <c r="O217" s="305"/>
      <c r="P217" s="394" t="str">
        <f t="shared" si="22"/>
        <v/>
      </c>
      <c r="Q217" s="395" t="str">
        <f t="shared" si="23"/>
        <v/>
      </c>
    </row>
    <row r="218" spans="1:17" s="4" customFormat="1" ht="15" customHeight="1" x14ac:dyDescent="0.15">
      <c r="A218" s="396">
        <v>208</v>
      </c>
      <c r="B218" s="785"/>
      <c r="C218" s="786"/>
      <c r="D218" s="304"/>
      <c r="E218" s="305"/>
      <c r="F218" s="394" t="str">
        <f t="shared" si="18"/>
        <v/>
      </c>
      <c r="G218" s="305"/>
      <c r="H218" s="305"/>
      <c r="I218" s="394" t="str">
        <f t="shared" si="19"/>
        <v/>
      </c>
      <c r="J218" s="395" t="str">
        <f t="shared" si="20"/>
        <v/>
      </c>
      <c r="K218" s="304"/>
      <c r="L218" s="305"/>
      <c r="M218" s="394" t="str">
        <f t="shared" si="21"/>
        <v/>
      </c>
      <c r="N218" s="305"/>
      <c r="O218" s="305"/>
      <c r="P218" s="394" t="str">
        <f t="shared" si="22"/>
        <v/>
      </c>
      <c r="Q218" s="395" t="str">
        <f t="shared" si="23"/>
        <v/>
      </c>
    </row>
    <row r="219" spans="1:17" s="4" customFormat="1" ht="15" customHeight="1" x14ac:dyDescent="0.15">
      <c r="A219" s="393">
        <v>209</v>
      </c>
      <c r="B219" s="785"/>
      <c r="C219" s="786"/>
      <c r="D219" s="304"/>
      <c r="E219" s="305"/>
      <c r="F219" s="394" t="str">
        <f t="shared" si="18"/>
        <v/>
      </c>
      <c r="G219" s="305"/>
      <c r="H219" s="305"/>
      <c r="I219" s="394" t="str">
        <f t="shared" si="19"/>
        <v/>
      </c>
      <c r="J219" s="395" t="str">
        <f t="shared" si="20"/>
        <v/>
      </c>
      <c r="K219" s="304"/>
      <c r="L219" s="305"/>
      <c r="M219" s="394" t="str">
        <f t="shared" si="21"/>
        <v/>
      </c>
      <c r="N219" s="305"/>
      <c r="O219" s="305"/>
      <c r="P219" s="394" t="str">
        <f t="shared" si="22"/>
        <v/>
      </c>
      <c r="Q219" s="395" t="str">
        <f t="shared" si="23"/>
        <v/>
      </c>
    </row>
    <row r="220" spans="1:17" s="4" customFormat="1" ht="15" customHeight="1" x14ac:dyDescent="0.15">
      <c r="A220" s="396">
        <v>210</v>
      </c>
      <c r="B220" s="785"/>
      <c r="C220" s="786"/>
      <c r="D220" s="304"/>
      <c r="E220" s="305"/>
      <c r="F220" s="394" t="str">
        <f t="shared" si="18"/>
        <v/>
      </c>
      <c r="G220" s="305"/>
      <c r="H220" s="305"/>
      <c r="I220" s="394" t="str">
        <f t="shared" si="19"/>
        <v/>
      </c>
      <c r="J220" s="395" t="str">
        <f t="shared" si="20"/>
        <v/>
      </c>
      <c r="K220" s="304"/>
      <c r="L220" s="305"/>
      <c r="M220" s="394" t="str">
        <f t="shared" si="21"/>
        <v/>
      </c>
      <c r="N220" s="305"/>
      <c r="O220" s="305"/>
      <c r="P220" s="394" t="str">
        <f t="shared" si="22"/>
        <v/>
      </c>
      <c r="Q220" s="395" t="str">
        <f t="shared" si="23"/>
        <v/>
      </c>
    </row>
    <row r="221" spans="1:17" s="4" customFormat="1" ht="15" customHeight="1" x14ac:dyDescent="0.15">
      <c r="A221" s="393">
        <v>211</v>
      </c>
      <c r="B221" s="785"/>
      <c r="C221" s="786"/>
      <c r="D221" s="304"/>
      <c r="E221" s="305"/>
      <c r="F221" s="394" t="str">
        <f t="shared" si="18"/>
        <v/>
      </c>
      <c r="G221" s="305"/>
      <c r="H221" s="305"/>
      <c r="I221" s="394" t="str">
        <f t="shared" si="19"/>
        <v/>
      </c>
      <c r="J221" s="395" t="str">
        <f t="shared" si="20"/>
        <v/>
      </c>
      <c r="K221" s="304"/>
      <c r="L221" s="305"/>
      <c r="M221" s="394" t="str">
        <f t="shared" si="21"/>
        <v/>
      </c>
      <c r="N221" s="305"/>
      <c r="O221" s="305"/>
      <c r="P221" s="394" t="str">
        <f t="shared" si="22"/>
        <v/>
      </c>
      <c r="Q221" s="395" t="str">
        <f t="shared" si="23"/>
        <v/>
      </c>
    </row>
    <row r="222" spans="1:17" s="4" customFormat="1" ht="15" customHeight="1" x14ac:dyDescent="0.15">
      <c r="A222" s="396">
        <v>212</v>
      </c>
      <c r="B222" s="785"/>
      <c r="C222" s="786"/>
      <c r="D222" s="304"/>
      <c r="E222" s="305"/>
      <c r="F222" s="394" t="str">
        <f t="shared" si="18"/>
        <v/>
      </c>
      <c r="G222" s="305"/>
      <c r="H222" s="305"/>
      <c r="I222" s="394" t="str">
        <f t="shared" si="19"/>
        <v/>
      </c>
      <c r="J222" s="395" t="str">
        <f t="shared" si="20"/>
        <v/>
      </c>
      <c r="K222" s="304"/>
      <c r="L222" s="305"/>
      <c r="M222" s="394" t="str">
        <f t="shared" si="21"/>
        <v/>
      </c>
      <c r="N222" s="305"/>
      <c r="O222" s="305"/>
      <c r="P222" s="394" t="str">
        <f t="shared" si="22"/>
        <v/>
      </c>
      <c r="Q222" s="395" t="str">
        <f t="shared" si="23"/>
        <v/>
      </c>
    </row>
    <row r="223" spans="1:17" s="4" customFormat="1" ht="15" customHeight="1" x14ac:dyDescent="0.15">
      <c r="A223" s="393">
        <v>213</v>
      </c>
      <c r="B223" s="785"/>
      <c r="C223" s="786"/>
      <c r="D223" s="304"/>
      <c r="E223" s="305"/>
      <c r="F223" s="394" t="str">
        <f t="shared" si="18"/>
        <v/>
      </c>
      <c r="G223" s="305"/>
      <c r="H223" s="305"/>
      <c r="I223" s="394" t="str">
        <f t="shared" si="19"/>
        <v/>
      </c>
      <c r="J223" s="395" t="str">
        <f t="shared" si="20"/>
        <v/>
      </c>
      <c r="K223" s="304"/>
      <c r="L223" s="305"/>
      <c r="M223" s="394" t="str">
        <f t="shared" si="21"/>
        <v/>
      </c>
      <c r="N223" s="305"/>
      <c r="O223" s="305"/>
      <c r="P223" s="394" t="str">
        <f t="shared" si="22"/>
        <v/>
      </c>
      <c r="Q223" s="395" t="str">
        <f t="shared" si="23"/>
        <v/>
      </c>
    </row>
    <row r="224" spans="1:17" s="4" customFormat="1" ht="15" customHeight="1" x14ac:dyDescent="0.15">
      <c r="A224" s="396">
        <v>214</v>
      </c>
      <c r="B224" s="785"/>
      <c r="C224" s="786"/>
      <c r="D224" s="304"/>
      <c r="E224" s="305"/>
      <c r="F224" s="394" t="str">
        <f t="shared" si="18"/>
        <v/>
      </c>
      <c r="G224" s="305"/>
      <c r="H224" s="305"/>
      <c r="I224" s="394" t="str">
        <f t="shared" si="19"/>
        <v/>
      </c>
      <c r="J224" s="395" t="str">
        <f t="shared" si="20"/>
        <v/>
      </c>
      <c r="K224" s="304"/>
      <c r="L224" s="305"/>
      <c r="M224" s="394" t="str">
        <f t="shared" si="21"/>
        <v/>
      </c>
      <c r="N224" s="305"/>
      <c r="O224" s="305"/>
      <c r="P224" s="394" t="str">
        <f t="shared" si="22"/>
        <v/>
      </c>
      <c r="Q224" s="395" t="str">
        <f t="shared" si="23"/>
        <v/>
      </c>
    </row>
    <row r="225" spans="1:17" s="4" customFormat="1" ht="15" customHeight="1" x14ac:dyDescent="0.15">
      <c r="A225" s="393">
        <v>215</v>
      </c>
      <c r="B225" s="785"/>
      <c r="C225" s="786"/>
      <c r="D225" s="304"/>
      <c r="E225" s="305"/>
      <c r="F225" s="394" t="str">
        <f t="shared" si="18"/>
        <v/>
      </c>
      <c r="G225" s="305"/>
      <c r="H225" s="305"/>
      <c r="I225" s="394" t="str">
        <f t="shared" si="19"/>
        <v/>
      </c>
      <c r="J225" s="395" t="str">
        <f t="shared" si="20"/>
        <v/>
      </c>
      <c r="K225" s="304"/>
      <c r="L225" s="305"/>
      <c r="M225" s="394" t="str">
        <f t="shared" si="21"/>
        <v/>
      </c>
      <c r="N225" s="305"/>
      <c r="O225" s="305"/>
      <c r="P225" s="394" t="str">
        <f t="shared" si="22"/>
        <v/>
      </c>
      <c r="Q225" s="395" t="str">
        <f t="shared" si="23"/>
        <v/>
      </c>
    </row>
    <row r="226" spans="1:17" s="4" customFormat="1" ht="15" customHeight="1" x14ac:dyDescent="0.15">
      <c r="A226" s="396">
        <v>216</v>
      </c>
      <c r="B226" s="785"/>
      <c r="C226" s="786"/>
      <c r="D226" s="304"/>
      <c r="E226" s="305"/>
      <c r="F226" s="394" t="str">
        <f t="shared" si="18"/>
        <v/>
      </c>
      <c r="G226" s="305"/>
      <c r="H226" s="305"/>
      <c r="I226" s="394" t="str">
        <f t="shared" si="19"/>
        <v/>
      </c>
      <c r="J226" s="395" t="str">
        <f t="shared" si="20"/>
        <v/>
      </c>
      <c r="K226" s="304"/>
      <c r="L226" s="305"/>
      <c r="M226" s="394" t="str">
        <f t="shared" si="21"/>
        <v/>
      </c>
      <c r="N226" s="305"/>
      <c r="O226" s="305"/>
      <c r="P226" s="394" t="str">
        <f t="shared" si="22"/>
        <v/>
      </c>
      <c r="Q226" s="395" t="str">
        <f t="shared" si="23"/>
        <v/>
      </c>
    </row>
    <row r="227" spans="1:17" s="4" customFormat="1" ht="15" customHeight="1" x14ac:dyDescent="0.15">
      <c r="A227" s="393">
        <v>217</v>
      </c>
      <c r="B227" s="785"/>
      <c r="C227" s="786"/>
      <c r="D227" s="304"/>
      <c r="E227" s="305"/>
      <c r="F227" s="394" t="str">
        <f t="shared" si="18"/>
        <v/>
      </c>
      <c r="G227" s="305"/>
      <c r="H227" s="305"/>
      <c r="I227" s="394" t="str">
        <f t="shared" si="19"/>
        <v/>
      </c>
      <c r="J227" s="395" t="str">
        <f t="shared" si="20"/>
        <v/>
      </c>
      <c r="K227" s="304"/>
      <c r="L227" s="305"/>
      <c r="M227" s="394" t="str">
        <f t="shared" si="21"/>
        <v/>
      </c>
      <c r="N227" s="305"/>
      <c r="O227" s="305"/>
      <c r="P227" s="394" t="str">
        <f t="shared" si="22"/>
        <v/>
      </c>
      <c r="Q227" s="395" t="str">
        <f t="shared" si="23"/>
        <v/>
      </c>
    </row>
    <row r="228" spans="1:17" s="4" customFormat="1" ht="15" customHeight="1" x14ac:dyDescent="0.15">
      <c r="A228" s="396">
        <v>218</v>
      </c>
      <c r="B228" s="785"/>
      <c r="C228" s="786"/>
      <c r="D228" s="304"/>
      <c r="E228" s="305"/>
      <c r="F228" s="394" t="str">
        <f t="shared" si="18"/>
        <v/>
      </c>
      <c r="G228" s="305"/>
      <c r="H228" s="305"/>
      <c r="I228" s="394" t="str">
        <f t="shared" si="19"/>
        <v/>
      </c>
      <c r="J228" s="395" t="str">
        <f t="shared" si="20"/>
        <v/>
      </c>
      <c r="K228" s="304"/>
      <c r="L228" s="305"/>
      <c r="M228" s="394" t="str">
        <f t="shared" si="21"/>
        <v/>
      </c>
      <c r="N228" s="305"/>
      <c r="O228" s="305"/>
      <c r="P228" s="394" t="str">
        <f t="shared" si="22"/>
        <v/>
      </c>
      <c r="Q228" s="395" t="str">
        <f t="shared" si="23"/>
        <v/>
      </c>
    </row>
    <row r="229" spans="1:17" s="4" customFormat="1" ht="15" customHeight="1" x14ac:dyDescent="0.15">
      <c r="A229" s="393">
        <v>219</v>
      </c>
      <c r="B229" s="785"/>
      <c r="C229" s="786"/>
      <c r="D229" s="304"/>
      <c r="E229" s="305"/>
      <c r="F229" s="394" t="str">
        <f t="shared" si="18"/>
        <v/>
      </c>
      <c r="G229" s="305"/>
      <c r="H229" s="305"/>
      <c r="I229" s="394" t="str">
        <f t="shared" si="19"/>
        <v/>
      </c>
      <c r="J229" s="395" t="str">
        <f t="shared" si="20"/>
        <v/>
      </c>
      <c r="K229" s="304"/>
      <c r="L229" s="305"/>
      <c r="M229" s="394" t="str">
        <f t="shared" si="21"/>
        <v/>
      </c>
      <c r="N229" s="305"/>
      <c r="O229" s="305"/>
      <c r="P229" s="394" t="str">
        <f t="shared" si="22"/>
        <v/>
      </c>
      <c r="Q229" s="395" t="str">
        <f t="shared" si="23"/>
        <v/>
      </c>
    </row>
    <row r="230" spans="1:17" s="4" customFormat="1" ht="15" customHeight="1" x14ac:dyDescent="0.15">
      <c r="A230" s="396">
        <v>220</v>
      </c>
      <c r="B230" s="785"/>
      <c r="C230" s="786"/>
      <c r="D230" s="304"/>
      <c r="E230" s="305"/>
      <c r="F230" s="394" t="str">
        <f t="shared" si="18"/>
        <v/>
      </c>
      <c r="G230" s="305"/>
      <c r="H230" s="305"/>
      <c r="I230" s="394" t="str">
        <f t="shared" si="19"/>
        <v/>
      </c>
      <c r="J230" s="395" t="str">
        <f t="shared" si="20"/>
        <v/>
      </c>
      <c r="K230" s="304"/>
      <c r="L230" s="305"/>
      <c r="M230" s="394" t="str">
        <f t="shared" si="21"/>
        <v/>
      </c>
      <c r="N230" s="305"/>
      <c r="O230" s="305"/>
      <c r="P230" s="394" t="str">
        <f t="shared" si="22"/>
        <v/>
      </c>
      <c r="Q230" s="395" t="str">
        <f t="shared" si="23"/>
        <v/>
      </c>
    </row>
    <row r="231" spans="1:17" s="4" customFormat="1" ht="15" customHeight="1" x14ac:dyDescent="0.15">
      <c r="A231" s="393">
        <v>221</v>
      </c>
      <c r="B231" s="785"/>
      <c r="C231" s="786"/>
      <c r="D231" s="304"/>
      <c r="E231" s="305"/>
      <c r="F231" s="394" t="str">
        <f t="shared" si="18"/>
        <v/>
      </c>
      <c r="G231" s="305"/>
      <c r="H231" s="305"/>
      <c r="I231" s="394" t="str">
        <f t="shared" si="19"/>
        <v/>
      </c>
      <c r="J231" s="395" t="str">
        <f t="shared" si="20"/>
        <v/>
      </c>
      <c r="K231" s="304"/>
      <c r="L231" s="305"/>
      <c r="M231" s="394" t="str">
        <f t="shared" si="21"/>
        <v/>
      </c>
      <c r="N231" s="305"/>
      <c r="O231" s="305"/>
      <c r="P231" s="394" t="str">
        <f t="shared" si="22"/>
        <v/>
      </c>
      <c r="Q231" s="395" t="str">
        <f t="shared" si="23"/>
        <v/>
      </c>
    </row>
    <row r="232" spans="1:17" s="4" customFormat="1" ht="15" customHeight="1" x14ac:dyDescent="0.15">
      <c r="A232" s="396">
        <v>222</v>
      </c>
      <c r="B232" s="785"/>
      <c r="C232" s="786"/>
      <c r="D232" s="304"/>
      <c r="E232" s="305"/>
      <c r="F232" s="394" t="str">
        <f t="shared" si="18"/>
        <v/>
      </c>
      <c r="G232" s="305"/>
      <c r="H232" s="305"/>
      <c r="I232" s="394" t="str">
        <f t="shared" si="19"/>
        <v/>
      </c>
      <c r="J232" s="395" t="str">
        <f t="shared" si="20"/>
        <v/>
      </c>
      <c r="K232" s="304"/>
      <c r="L232" s="305"/>
      <c r="M232" s="394" t="str">
        <f t="shared" si="21"/>
        <v/>
      </c>
      <c r="N232" s="305"/>
      <c r="O232" s="305"/>
      <c r="P232" s="394" t="str">
        <f t="shared" si="22"/>
        <v/>
      </c>
      <c r="Q232" s="395" t="str">
        <f t="shared" si="23"/>
        <v/>
      </c>
    </row>
    <row r="233" spans="1:17" s="4" customFormat="1" ht="15" customHeight="1" x14ac:dyDescent="0.15">
      <c r="A233" s="393">
        <v>223</v>
      </c>
      <c r="B233" s="785"/>
      <c r="C233" s="786"/>
      <c r="D233" s="304"/>
      <c r="E233" s="305"/>
      <c r="F233" s="394" t="str">
        <f t="shared" si="18"/>
        <v/>
      </c>
      <c r="G233" s="305"/>
      <c r="H233" s="305"/>
      <c r="I233" s="394" t="str">
        <f t="shared" si="19"/>
        <v/>
      </c>
      <c r="J233" s="395" t="str">
        <f t="shared" si="20"/>
        <v/>
      </c>
      <c r="K233" s="304"/>
      <c r="L233" s="305"/>
      <c r="M233" s="394" t="str">
        <f t="shared" si="21"/>
        <v/>
      </c>
      <c r="N233" s="305"/>
      <c r="O233" s="305"/>
      <c r="P233" s="394" t="str">
        <f t="shared" si="22"/>
        <v/>
      </c>
      <c r="Q233" s="395" t="str">
        <f t="shared" si="23"/>
        <v/>
      </c>
    </row>
    <row r="234" spans="1:17" s="4" customFormat="1" ht="15" customHeight="1" x14ac:dyDescent="0.15">
      <c r="A234" s="396">
        <v>224</v>
      </c>
      <c r="B234" s="785"/>
      <c r="C234" s="786"/>
      <c r="D234" s="304"/>
      <c r="E234" s="305"/>
      <c r="F234" s="394" t="str">
        <f t="shared" si="18"/>
        <v/>
      </c>
      <c r="G234" s="305"/>
      <c r="H234" s="305"/>
      <c r="I234" s="394" t="str">
        <f t="shared" si="19"/>
        <v/>
      </c>
      <c r="J234" s="395" t="str">
        <f t="shared" si="20"/>
        <v/>
      </c>
      <c r="K234" s="304"/>
      <c r="L234" s="305"/>
      <c r="M234" s="394" t="str">
        <f t="shared" si="21"/>
        <v/>
      </c>
      <c r="N234" s="305"/>
      <c r="O234" s="305"/>
      <c r="P234" s="394" t="str">
        <f t="shared" si="22"/>
        <v/>
      </c>
      <c r="Q234" s="395" t="str">
        <f t="shared" si="23"/>
        <v/>
      </c>
    </row>
    <row r="235" spans="1:17" s="4" customFormat="1" ht="15" customHeight="1" x14ac:dyDescent="0.15">
      <c r="A235" s="393">
        <v>225</v>
      </c>
      <c r="B235" s="785"/>
      <c r="C235" s="786"/>
      <c r="D235" s="304"/>
      <c r="E235" s="305"/>
      <c r="F235" s="394" t="str">
        <f t="shared" si="18"/>
        <v/>
      </c>
      <c r="G235" s="305"/>
      <c r="H235" s="305"/>
      <c r="I235" s="394" t="str">
        <f t="shared" si="19"/>
        <v/>
      </c>
      <c r="J235" s="395" t="str">
        <f t="shared" si="20"/>
        <v/>
      </c>
      <c r="K235" s="304"/>
      <c r="L235" s="305"/>
      <c r="M235" s="394" t="str">
        <f t="shared" si="21"/>
        <v/>
      </c>
      <c r="N235" s="305"/>
      <c r="O235" s="305"/>
      <c r="P235" s="394" t="str">
        <f t="shared" si="22"/>
        <v/>
      </c>
      <c r="Q235" s="395" t="str">
        <f t="shared" si="23"/>
        <v/>
      </c>
    </row>
    <row r="236" spans="1:17" s="4" customFormat="1" ht="15" customHeight="1" x14ac:dyDescent="0.15">
      <c r="A236" s="396">
        <v>226</v>
      </c>
      <c r="B236" s="785"/>
      <c r="C236" s="786"/>
      <c r="D236" s="304"/>
      <c r="E236" s="305"/>
      <c r="F236" s="394" t="str">
        <f t="shared" si="18"/>
        <v/>
      </c>
      <c r="G236" s="305"/>
      <c r="H236" s="305"/>
      <c r="I236" s="394" t="str">
        <f t="shared" si="19"/>
        <v/>
      </c>
      <c r="J236" s="395" t="str">
        <f t="shared" si="20"/>
        <v/>
      </c>
      <c r="K236" s="304"/>
      <c r="L236" s="305"/>
      <c r="M236" s="394" t="str">
        <f t="shared" si="21"/>
        <v/>
      </c>
      <c r="N236" s="305"/>
      <c r="O236" s="305"/>
      <c r="P236" s="394" t="str">
        <f t="shared" si="22"/>
        <v/>
      </c>
      <c r="Q236" s="395" t="str">
        <f t="shared" si="23"/>
        <v/>
      </c>
    </row>
    <row r="237" spans="1:17" s="4" customFormat="1" ht="15" customHeight="1" x14ac:dyDescent="0.15">
      <c r="A237" s="393">
        <v>227</v>
      </c>
      <c r="B237" s="785"/>
      <c r="C237" s="786"/>
      <c r="D237" s="304"/>
      <c r="E237" s="305"/>
      <c r="F237" s="394" t="str">
        <f t="shared" si="18"/>
        <v/>
      </c>
      <c r="G237" s="305"/>
      <c r="H237" s="305"/>
      <c r="I237" s="394" t="str">
        <f t="shared" si="19"/>
        <v/>
      </c>
      <c r="J237" s="395" t="str">
        <f t="shared" si="20"/>
        <v/>
      </c>
      <c r="K237" s="304"/>
      <c r="L237" s="305"/>
      <c r="M237" s="394" t="str">
        <f t="shared" si="21"/>
        <v/>
      </c>
      <c r="N237" s="305"/>
      <c r="O237" s="305"/>
      <c r="P237" s="394" t="str">
        <f t="shared" si="22"/>
        <v/>
      </c>
      <c r="Q237" s="395" t="str">
        <f t="shared" si="23"/>
        <v/>
      </c>
    </row>
    <row r="238" spans="1:17" s="4" customFormat="1" ht="15" customHeight="1" x14ac:dyDescent="0.15">
      <c r="A238" s="396">
        <v>228</v>
      </c>
      <c r="B238" s="785"/>
      <c r="C238" s="786"/>
      <c r="D238" s="304"/>
      <c r="E238" s="305"/>
      <c r="F238" s="394" t="str">
        <f t="shared" si="18"/>
        <v/>
      </c>
      <c r="G238" s="305"/>
      <c r="H238" s="305"/>
      <c r="I238" s="394" t="str">
        <f t="shared" si="19"/>
        <v/>
      </c>
      <c r="J238" s="395" t="str">
        <f t="shared" si="20"/>
        <v/>
      </c>
      <c r="K238" s="304"/>
      <c r="L238" s="305"/>
      <c r="M238" s="394" t="str">
        <f t="shared" si="21"/>
        <v/>
      </c>
      <c r="N238" s="305"/>
      <c r="O238" s="305"/>
      <c r="P238" s="394" t="str">
        <f t="shared" si="22"/>
        <v/>
      </c>
      <c r="Q238" s="395" t="str">
        <f t="shared" si="23"/>
        <v/>
      </c>
    </row>
    <row r="239" spans="1:17" s="4" customFormat="1" ht="15" customHeight="1" x14ac:dyDescent="0.15">
      <c r="A239" s="393">
        <v>229</v>
      </c>
      <c r="B239" s="785"/>
      <c r="C239" s="786"/>
      <c r="D239" s="304"/>
      <c r="E239" s="305"/>
      <c r="F239" s="394" t="str">
        <f t="shared" si="18"/>
        <v/>
      </c>
      <c r="G239" s="305"/>
      <c r="H239" s="305"/>
      <c r="I239" s="394" t="str">
        <f t="shared" si="19"/>
        <v/>
      </c>
      <c r="J239" s="395" t="str">
        <f t="shared" si="20"/>
        <v/>
      </c>
      <c r="K239" s="304"/>
      <c r="L239" s="305"/>
      <c r="M239" s="394" t="str">
        <f t="shared" si="21"/>
        <v/>
      </c>
      <c r="N239" s="305"/>
      <c r="O239" s="305"/>
      <c r="P239" s="394" t="str">
        <f t="shared" si="22"/>
        <v/>
      </c>
      <c r="Q239" s="395" t="str">
        <f t="shared" si="23"/>
        <v/>
      </c>
    </row>
    <row r="240" spans="1:17" s="4" customFormat="1" ht="15" customHeight="1" x14ac:dyDescent="0.15">
      <c r="A240" s="396">
        <v>230</v>
      </c>
      <c r="B240" s="785"/>
      <c r="C240" s="786"/>
      <c r="D240" s="304"/>
      <c r="E240" s="305"/>
      <c r="F240" s="394" t="str">
        <f t="shared" si="18"/>
        <v/>
      </c>
      <c r="G240" s="305"/>
      <c r="H240" s="305"/>
      <c r="I240" s="394" t="str">
        <f t="shared" si="19"/>
        <v/>
      </c>
      <c r="J240" s="395" t="str">
        <f t="shared" si="20"/>
        <v/>
      </c>
      <c r="K240" s="304"/>
      <c r="L240" s="305"/>
      <c r="M240" s="394" t="str">
        <f t="shared" si="21"/>
        <v/>
      </c>
      <c r="N240" s="305"/>
      <c r="O240" s="305"/>
      <c r="P240" s="394" t="str">
        <f t="shared" si="22"/>
        <v/>
      </c>
      <c r="Q240" s="395" t="str">
        <f t="shared" si="23"/>
        <v/>
      </c>
    </row>
    <row r="241" spans="1:17" s="4" customFormat="1" ht="15" customHeight="1" x14ac:dyDescent="0.15">
      <c r="A241" s="393">
        <v>231</v>
      </c>
      <c r="B241" s="785"/>
      <c r="C241" s="786"/>
      <c r="D241" s="304"/>
      <c r="E241" s="305"/>
      <c r="F241" s="394" t="str">
        <f t="shared" si="18"/>
        <v/>
      </c>
      <c r="G241" s="305"/>
      <c r="H241" s="305"/>
      <c r="I241" s="394" t="str">
        <f t="shared" si="19"/>
        <v/>
      </c>
      <c r="J241" s="395" t="str">
        <f t="shared" si="20"/>
        <v/>
      </c>
      <c r="K241" s="304"/>
      <c r="L241" s="305"/>
      <c r="M241" s="394" t="str">
        <f t="shared" si="21"/>
        <v/>
      </c>
      <c r="N241" s="305"/>
      <c r="O241" s="305"/>
      <c r="P241" s="394" t="str">
        <f t="shared" si="22"/>
        <v/>
      </c>
      <c r="Q241" s="395" t="str">
        <f t="shared" si="23"/>
        <v/>
      </c>
    </row>
    <row r="242" spans="1:17" s="4" customFormat="1" ht="15" customHeight="1" x14ac:dyDescent="0.15">
      <c r="A242" s="396">
        <v>232</v>
      </c>
      <c r="B242" s="785"/>
      <c r="C242" s="786"/>
      <c r="D242" s="304"/>
      <c r="E242" s="305"/>
      <c r="F242" s="394" t="str">
        <f t="shared" si="18"/>
        <v/>
      </c>
      <c r="G242" s="305"/>
      <c r="H242" s="305"/>
      <c r="I242" s="394" t="str">
        <f t="shared" si="19"/>
        <v/>
      </c>
      <c r="J242" s="395" t="str">
        <f t="shared" si="20"/>
        <v/>
      </c>
      <c r="K242" s="304"/>
      <c r="L242" s="305"/>
      <c r="M242" s="394" t="str">
        <f t="shared" si="21"/>
        <v/>
      </c>
      <c r="N242" s="305"/>
      <c r="O242" s="305"/>
      <c r="P242" s="394" t="str">
        <f t="shared" si="22"/>
        <v/>
      </c>
      <c r="Q242" s="395" t="str">
        <f t="shared" si="23"/>
        <v/>
      </c>
    </row>
    <row r="243" spans="1:17" s="4" customFormat="1" ht="15" customHeight="1" x14ac:dyDescent="0.15">
      <c r="A243" s="393">
        <v>233</v>
      </c>
      <c r="B243" s="785"/>
      <c r="C243" s="786"/>
      <c r="D243" s="304"/>
      <c r="E243" s="305"/>
      <c r="F243" s="394" t="str">
        <f t="shared" si="18"/>
        <v/>
      </c>
      <c r="G243" s="305"/>
      <c r="H243" s="305"/>
      <c r="I243" s="394" t="str">
        <f t="shared" si="19"/>
        <v/>
      </c>
      <c r="J243" s="395" t="str">
        <f t="shared" si="20"/>
        <v/>
      </c>
      <c r="K243" s="304"/>
      <c r="L243" s="305"/>
      <c r="M243" s="394" t="str">
        <f t="shared" si="21"/>
        <v/>
      </c>
      <c r="N243" s="305"/>
      <c r="O243" s="305"/>
      <c r="P243" s="394" t="str">
        <f t="shared" si="22"/>
        <v/>
      </c>
      <c r="Q243" s="395" t="str">
        <f t="shared" si="23"/>
        <v/>
      </c>
    </row>
    <row r="244" spans="1:17" s="4" customFormat="1" ht="15" customHeight="1" x14ac:dyDescent="0.15">
      <c r="A244" s="396">
        <v>234</v>
      </c>
      <c r="B244" s="785"/>
      <c r="C244" s="786"/>
      <c r="D244" s="304"/>
      <c r="E244" s="305"/>
      <c r="F244" s="394" t="str">
        <f t="shared" si="18"/>
        <v/>
      </c>
      <c r="G244" s="305"/>
      <c r="H244" s="305"/>
      <c r="I244" s="394" t="str">
        <f t="shared" si="19"/>
        <v/>
      </c>
      <c r="J244" s="395" t="str">
        <f t="shared" si="20"/>
        <v/>
      </c>
      <c r="K244" s="304"/>
      <c r="L244" s="305"/>
      <c r="M244" s="394" t="str">
        <f t="shared" si="21"/>
        <v/>
      </c>
      <c r="N244" s="305"/>
      <c r="O244" s="305"/>
      <c r="P244" s="394" t="str">
        <f t="shared" si="22"/>
        <v/>
      </c>
      <c r="Q244" s="395" t="str">
        <f t="shared" si="23"/>
        <v/>
      </c>
    </row>
    <row r="245" spans="1:17" s="4" customFormat="1" ht="15" customHeight="1" x14ac:dyDescent="0.15">
      <c r="A245" s="393">
        <v>235</v>
      </c>
      <c r="B245" s="785"/>
      <c r="C245" s="786"/>
      <c r="D245" s="304"/>
      <c r="E245" s="305"/>
      <c r="F245" s="394" t="str">
        <f t="shared" si="18"/>
        <v/>
      </c>
      <c r="G245" s="305"/>
      <c r="H245" s="305"/>
      <c r="I245" s="394" t="str">
        <f t="shared" si="19"/>
        <v/>
      </c>
      <c r="J245" s="395" t="str">
        <f t="shared" si="20"/>
        <v/>
      </c>
      <c r="K245" s="304"/>
      <c r="L245" s="305"/>
      <c r="M245" s="394" t="str">
        <f t="shared" si="21"/>
        <v/>
      </c>
      <c r="N245" s="305"/>
      <c r="O245" s="305"/>
      <c r="P245" s="394" t="str">
        <f t="shared" si="22"/>
        <v/>
      </c>
      <c r="Q245" s="395" t="str">
        <f t="shared" si="23"/>
        <v/>
      </c>
    </row>
    <row r="246" spans="1:17" s="4" customFormat="1" ht="15" customHeight="1" x14ac:dyDescent="0.15">
      <c r="A246" s="396">
        <v>236</v>
      </c>
      <c r="B246" s="785"/>
      <c r="C246" s="786"/>
      <c r="D246" s="304"/>
      <c r="E246" s="305"/>
      <c r="F246" s="394" t="str">
        <f t="shared" si="18"/>
        <v/>
      </c>
      <c r="G246" s="305"/>
      <c r="H246" s="305"/>
      <c r="I246" s="394" t="str">
        <f t="shared" si="19"/>
        <v/>
      </c>
      <c r="J246" s="395" t="str">
        <f t="shared" si="20"/>
        <v/>
      </c>
      <c r="K246" s="304"/>
      <c r="L246" s="305"/>
      <c r="M246" s="394" t="str">
        <f t="shared" si="21"/>
        <v/>
      </c>
      <c r="N246" s="305"/>
      <c r="O246" s="305"/>
      <c r="P246" s="394" t="str">
        <f t="shared" si="22"/>
        <v/>
      </c>
      <c r="Q246" s="395" t="str">
        <f t="shared" si="23"/>
        <v/>
      </c>
    </row>
    <row r="247" spans="1:17" s="4" customFormat="1" ht="15" customHeight="1" x14ac:dyDescent="0.15">
      <c r="A247" s="393">
        <v>237</v>
      </c>
      <c r="B247" s="785"/>
      <c r="C247" s="786"/>
      <c r="D247" s="304"/>
      <c r="E247" s="305"/>
      <c r="F247" s="394" t="str">
        <f t="shared" si="18"/>
        <v/>
      </c>
      <c r="G247" s="305"/>
      <c r="H247" s="305"/>
      <c r="I247" s="394" t="str">
        <f t="shared" si="19"/>
        <v/>
      </c>
      <c r="J247" s="395" t="str">
        <f t="shared" si="20"/>
        <v/>
      </c>
      <c r="K247" s="304"/>
      <c r="L247" s="305"/>
      <c r="M247" s="394" t="str">
        <f t="shared" si="21"/>
        <v/>
      </c>
      <c r="N247" s="305"/>
      <c r="O247" s="305"/>
      <c r="P247" s="394" t="str">
        <f t="shared" si="22"/>
        <v/>
      </c>
      <c r="Q247" s="395" t="str">
        <f t="shared" si="23"/>
        <v/>
      </c>
    </row>
    <row r="248" spans="1:17" s="4" customFormat="1" ht="15" customHeight="1" x14ac:dyDescent="0.15">
      <c r="A248" s="396">
        <v>238</v>
      </c>
      <c r="B248" s="785"/>
      <c r="C248" s="786"/>
      <c r="D248" s="304"/>
      <c r="E248" s="305"/>
      <c r="F248" s="394" t="str">
        <f t="shared" si="18"/>
        <v/>
      </c>
      <c r="G248" s="305"/>
      <c r="H248" s="305"/>
      <c r="I248" s="394" t="str">
        <f t="shared" si="19"/>
        <v/>
      </c>
      <c r="J248" s="395" t="str">
        <f t="shared" si="20"/>
        <v/>
      </c>
      <c r="K248" s="304"/>
      <c r="L248" s="305"/>
      <c r="M248" s="394" t="str">
        <f t="shared" si="21"/>
        <v/>
      </c>
      <c r="N248" s="305"/>
      <c r="O248" s="305"/>
      <c r="P248" s="394" t="str">
        <f t="shared" si="22"/>
        <v/>
      </c>
      <c r="Q248" s="395" t="str">
        <f t="shared" si="23"/>
        <v/>
      </c>
    </row>
    <row r="249" spans="1:17" s="4" customFormat="1" ht="15" customHeight="1" x14ac:dyDescent="0.15">
      <c r="A249" s="393">
        <v>239</v>
      </c>
      <c r="B249" s="785"/>
      <c r="C249" s="786"/>
      <c r="D249" s="304"/>
      <c r="E249" s="305"/>
      <c r="F249" s="394" t="str">
        <f t="shared" si="18"/>
        <v/>
      </c>
      <c r="G249" s="305"/>
      <c r="H249" s="305"/>
      <c r="I249" s="394" t="str">
        <f t="shared" si="19"/>
        <v/>
      </c>
      <c r="J249" s="395" t="str">
        <f t="shared" si="20"/>
        <v/>
      </c>
      <c r="K249" s="304"/>
      <c r="L249" s="305"/>
      <c r="M249" s="394" t="str">
        <f t="shared" si="21"/>
        <v/>
      </c>
      <c r="N249" s="305"/>
      <c r="O249" s="305"/>
      <c r="P249" s="394" t="str">
        <f t="shared" si="22"/>
        <v/>
      </c>
      <c r="Q249" s="395" t="str">
        <f t="shared" si="23"/>
        <v/>
      </c>
    </row>
    <row r="250" spans="1:17" s="4" customFormat="1" ht="15" customHeight="1" x14ac:dyDescent="0.15">
      <c r="A250" s="396">
        <v>240</v>
      </c>
      <c r="B250" s="785"/>
      <c r="C250" s="786"/>
      <c r="D250" s="304"/>
      <c r="E250" s="305"/>
      <c r="F250" s="394" t="str">
        <f t="shared" si="18"/>
        <v/>
      </c>
      <c r="G250" s="305"/>
      <c r="H250" s="305"/>
      <c r="I250" s="394" t="str">
        <f t="shared" si="19"/>
        <v/>
      </c>
      <c r="J250" s="395" t="str">
        <f t="shared" si="20"/>
        <v/>
      </c>
      <c r="K250" s="304"/>
      <c r="L250" s="305"/>
      <c r="M250" s="394" t="str">
        <f t="shared" si="21"/>
        <v/>
      </c>
      <c r="N250" s="305"/>
      <c r="O250" s="305"/>
      <c r="P250" s="394" t="str">
        <f t="shared" si="22"/>
        <v/>
      </c>
      <c r="Q250" s="395" t="str">
        <f t="shared" si="23"/>
        <v/>
      </c>
    </row>
    <row r="251" spans="1:17" s="4" customFormat="1" ht="15" customHeight="1" x14ac:dyDescent="0.15">
      <c r="A251" s="393">
        <v>241</v>
      </c>
      <c r="B251" s="785"/>
      <c r="C251" s="786"/>
      <c r="D251" s="304"/>
      <c r="E251" s="305"/>
      <c r="F251" s="394" t="str">
        <f t="shared" si="18"/>
        <v/>
      </c>
      <c r="G251" s="305"/>
      <c r="H251" s="305"/>
      <c r="I251" s="394" t="str">
        <f t="shared" si="19"/>
        <v/>
      </c>
      <c r="J251" s="395" t="str">
        <f t="shared" si="20"/>
        <v/>
      </c>
      <c r="K251" s="304"/>
      <c r="L251" s="305"/>
      <c r="M251" s="394" t="str">
        <f t="shared" si="21"/>
        <v/>
      </c>
      <c r="N251" s="305"/>
      <c r="O251" s="305"/>
      <c r="P251" s="394" t="str">
        <f t="shared" si="22"/>
        <v/>
      </c>
      <c r="Q251" s="395" t="str">
        <f t="shared" si="23"/>
        <v/>
      </c>
    </row>
    <row r="252" spans="1:17" s="4" customFormat="1" ht="15" customHeight="1" x14ac:dyDescent="0.15">
      <c r="A252" s="396">
        <v>242</v>
      </c>
      <c r="B252" s="785"/>
      <c r="C252" s="786"/>
      <c r="D252" s="304"/>
      <c r="E252" s="305"/>
      <c r="F252" s="394" t="str">
        <f t="shared" si="18"/>
        <v/>
      </c>
      <c r="G252" s="305"/>
      <c r="H252" s="305"/>
      <c r="I252" s="394" t="str">
        <f t="shared" si="19"/>
        <v/>
      </c>
      <c r="J252" s="395" t="str">
        <f t="shared" si="20"/>
        <v/>
      </c>
      <c r="K252" s="304"/>
      <c r="L252" s="305"/>
      <c r="M252" s="394" t="str">
        <f t="shared" si="21"/>
        <v/>
      </c>
      <c r="N252" s="305"/>
      <c r="O252" s="305"/>
      <c r="P252" s="394" t="str">
        <f t="shared" si="22"/>
        <v/>
      </c>
      <c r="Q252" s="395" t="str">
        <f t="shared" si="23"/>
        <v/>
      </c>
    </row>
    <row r="253" spans="1:17" s="4" customFormat="1" ht="15" customHeight="1" x14ac:dyDescent="0.15">
      <c r="A253" s="393">
        <v>243</v>
      </c>
      <c r="B253" s="785"/>
      <c r="C253" s="786"/>
      <c r="D253" s="304"/>
      <c r="E253" s="305"/>
      <c r="F253" s="394" t="str">
        <f t="shared" si="18"/>
        <v/>
      </c>
      <c r="G253" s="305"/>
      <c r="H253" s="305"/>
      <c r="I253" s="394" t="str">
        <f t="shared" si="19"/>
        <v/>
      </c>
      <c r="J253" s="395" t="str">
        <f t="shared" si="20"/>
        <v/>
      </c>
      <c r="K253" s="304"/>
      <c r="L253" s="305"/>
      <c r="M253" s="394" t="str">
        <f t="shared" si="21"/>
        <v/>
      </c>
      <c r="N253" s="305"/>
      <c r="O253" s="305"/>
      <c r="P253" s="394" t="str">
        <f t="shared" si="22"/>
        <v/>
      </c>
      <c r="Q253" s="395" t="str">
        <f t="shared" si="23"/>
        <v/>
      </c>
    </row>
    <row r="254" spans="1:17" s="4" customFormat="1" ht="15" customHeight="1" x14ac:dyDescent="0.15">
      <c r="A254" s="396">
        <v>244</v>
      </c>
      <c r="B254" s="785"/>
      <c r="C254" s="786"/>
      <c r="D254" s="304"/>
      <c r="E254" s="305"/>
      <c r="F254" s="394" t="str">
        <f t="shared" si="18"/>
        <v/>
      </c>
      <c r="G254" s="305"/>
      <c r="H254" s="305"/>
      <c r="I254" s="394" t="str">
        <f t="shared" si="19"/>
        <v/>
      </c>
      <c r="J254" s="395" t="str">
        <f t="shared" si="20"/>
        <v/>
      </c>
      <c r="K254" s="304"/>
      <c r="L254" s="305"/>
      <c r="M254" s="394" t="str">
        <f t="shared" si="21"/>
        <v/>
      </c>
      <c r="N254" s="305"/>
      <c r="O254" s="305"/>
      <c r="P254" s="394" t="str">
        <f t="shared" si="22"/>
        <v/>
      </c>
      <c r="Q254" s="395" t="str">
        <f t="shared" si="23"/>
        <v/>
      </c>
    </row>
    <row r="255" spans="1:17" s="4" customFormat="1" ht="15" customHeight="1" x14ac:dyDescent="0.15">
      <c r="A255" s="393">
        <v>245</v>
      </c>
      <c r="B255" s="785"/>
      <c r="C255" s="786"/>
      <c r="D255" s="304"/>
      <c r="E255" s="305"/>
      <c r="F255" s="394" t="str">
        <f t="shared" si="18"/>
        <v/>
      </c>
      <c r="G255" s="305"/>
      <c r="H255" s="305"/>
      <c r="I255" s="394" t="str">
        <f t="shared" si="19"/>
        <v/>
      </c>
      <c r="J255" s="395" t="str">
        <f t="shared" si="20"/>
        <v/>
      </c>
      <c r="K255" s="304"/>
      <c r="L255" s="305"/>
      <c r="M255" s="394" t="str">
        <f t="shared" si="21"/>
        <v/>
      </c>
      <c r="N255" s="305"/>
      <c r="O255" s="305"/>
      <c r="P255" s="394" t="str">
        <f t="shared" si="22"/>
        <v/>
      </c>
      <c r="Q255" s="395" t="str">
        <f t="shared" si="23"/>
        <v/>
      </c>
    </row>
    <row r="256" spans="1:17" s="4" customFormat="1" ht="15" customHeight="1" x14ac:dyDescent="0.15">
      <c r="A256" s="396">
        <v>246</v>
      </c>
      <c r="B256" s="785"/>
      <c r="C256" s="786"/>
      <c r="D256" s="304"/>
      <c r="E256" s="305"/>
      <c r="F256" s="394" t="str">
        <f t="shared" si="18"/>
        <v/>
      </c>
      <c r="G256" s="305"/>
      <c r="H256" s="305"/>
      <c r="I256" s="394" t="str">
        <f t="shared" si="19"/>
        <v/>
      </c>
      <c r="J256" s="395" t="str">
        <f t="shared" si="20"/>
        <v/>
      </c>
      <c r="K256" s="304"/>
      <c r="L256" s="305"/>
      <c r="M256" s="394" t="str">
        <f t="shared" si="21"/>
        <v/>
      </c>
      <c r="N256" s="305"/>
      <c r="O256" s="305"/>
      <c r="P256" s="394" t="str">
        <f t="shared" si="22"/>
        <v/>
      </c>
      <c r="Q256" s="395" t="str">
        <f t="shared" si="23"/>
        <v/>
      </c>
    </row>
    <row r="257" spans="1:17" s="4" customFormat="1" ht="15" customHeight="1" x14ac:dyDescent="0.15">
      <c r="A257" s="393">
        <v>247</v>
      </c>
      <c r="B257" s="785"/>
      <c r="C257" s="786"/>
      <c r="D257" s="304"/>
      <c r="E257" s="305"/>
      <c r="F257" s="394" t="str">
        <f t="shared" si="18"/>
        <v/>
      </c>
      <c r="G257" s="305"/>
      <c r="H257" s="305"/>
      <c r="I257" s="394" t="str">
        <f t="shared" si="19"/>
        <v/>
      </c>
      <c r="J257" s="395" t="str">
        <f t="shared" si="20"/>
        <v/>
      </c>
      <c r="K257" s="304"/>
      <c r="L257" s="305"/>
      <c r="M257" s="394" t="str">
        <f t="shared" si="21"/>
        <v/>
      </c>
      <c r="N257" s="305"/>
      <c r="O257" s="305"/>
      <c r="P257" s="394" t="str">
        <f t="shared" si="22"/>
        <v/>
      </c>
      <c r="Q257" s="395" t="str">
        <f t="shared" si="23"/>
        <v/>
      </c>
    </row>
    <row r="258" spans="1:17" s="4" customFormat="1" ht="15" customHeight="1" x14ac:dyDescent="0.15">
      <c r="A258" s="396">
        <v>248</v>
      </c>
      <c r="B258" s="785"/>
      <c r="C258" s="786"/>
      <c r="D258" s="304"/>
      <c r="E258" s="305"/>
      <c r="F258" s="394" t="str">
        <f t="shared" si="18"/>
        <v/>
      </c>
      <c r="G258" s="305"/>
      <c r="H258" s="305"/>
      <c r="I258" s="394" t="str">
        <f t="shared" si="19"/>
        <v/>
      </c>
      <c r="J258" s="395" t="str">
        <f t="shared" si="20"/>
        <v/>
      </c>
      <c r="K258" s="304"/>
      <c r="L258" s="305"/>
      <c r="M258" s="394" t="str">
        <f t="shared" si="21"/>
        <v/>
      </c>
      <c r="N258" s="305"/>
      <c r="O258" s="305"/>
      <c r="P258" s="394" t="str">
        <f t="shared" si="22"/>
        <v/>
      </c>
      <c r="Q258" s="395" t="str">
        <f t="shared" si="23"/>
        <v/>
      </c>
    </row>
    <row r="259" spans="1:17" s="4" customFormat="1" ht="15" customHeight="1" x14ac:dyDescent="0.15">
      <c r="A259" s="393">
        <v>249</v>
      </c>
      <c r="B259" s="785"/>
      <c r="C259" s="786"/>
      <c r="D259" s="304"/>
      <c r="E259" s="305"/>
      <c r="F259" s="394" t="str">
        <f t="shared" si="18"/>
        <v/>
      </c>
      <c r="G259" s="305"/>
      <c r="H259" s="305"/>
      <c r="I259" s="394" t="str">
        <f t="shared" si="19"/>
        <v/>
      </c>
      <c r="J259" s="395" t="str">
        <f t="shared" si="20"/>
        <v/>
      </c>
      <c r="K259" s="304"/>
      <c r="L259" s="305"/>
      <c r="M259" s="394" t="str">
        <f t="shared" si="21"/>
        <v/>
      </c>
      <c r="N259" s="305"/>
      <c r="O259" s="305"/>
      <c r="P259" s="394" t="str">
        <f t="shared" si="22"/>
        <v/>
      </c>
      <c r="Q259" s="395" t="str">
        <f t="shared" si="23"/>
        <v/>
      </c>
    </row>
    <row r="260" spans="1:17" s="4" customFormat="1" ht="15" customHeight="1" x14ac:dyDescent="0.15">
      <c r="A260" s="396">
        <v>250</v>
      </c>
      <c r="B260" s="785"/>
      <c r="C260" s="786"/>
      <c r="D260" s="304"/>
      <c r="E260" s="305"/>
      <c r="F260" s="394" t="str">
        <f t="shared" si="18"/>
        <v/>
      </c>
      <c r="G260" s="305"/>
      <c r="H260" s="305"/>
      <c r="I260" s="394" t="str">
        <f t="shared" si="19"/>
        <v/>
      </c>
      <c r="J260" s="395" t="str">
        <f t="shared" si="20"/>
        <v/>
      </c>
      <c r="K260" s="304"/>
      <c r="L260" s="305"/>
      <c r="M260" s="394" t="str">
        <f t="shared" si="21"/>
        <v/>
      </c>
      <c r="N260" s="305"/>
      <c r="O260" s="305"/>
      <c r="P260" s="394" t="str">
        <f t="shared" si="22"/>
        <v/>
      </c>
      <c r="Q260" s="395" t="str">
        <f t="shared" si="23"/>
        <v/>
      </c>
    </row>
    <row r="261" spans="1:17" s="4" customFormat="1" ht="15" customHeight="1" x14ac:dyDescent="0.15">
      <c r="A261" s="393">
        <v>251</v>
      </c>
      <c r="B261" s="785"/>
      <c r="C261" s="786"/>
      <c r="D261" s="304"/>
      <c r="E261" s="305"/>
      <c r="F261" s="394" t="str">
        <f t="shared" si="18"/>
        <v/>
      </c>
      <c r="G261" s="305"/>
      <c r="H261" s="305"/>
      <c r="I261" s="394" t="str">
        <f t="shared" si="19"/>
        <v/>
      </c>
      <c r="J261" s="395" t="str">
        <f t="shared" si="20"/>
        <v/>
      </c>
      <c r="K261" s="304"/>
      <c r="L261" s="305"/>
      <c r="M261" s="394" t="str">
        <f t="shared" si="21"/>
        <v/>
      </c>
      <c r="N261" s="305"/>
      <c r="O261" s="305"/>
      <c r="P261" s="394" t="str">
        <f t="shared" si="22"/>
        <v/>
      </c>
      <c r="Q261" s="395" t="str">
        <f t="shared" si="23"/>
        <v/>
      </c>
    </row>
    <row r="262" spans="1:17" s="4" customFormat="1" ht="15" customHeight="1" x14ac:dyDescent="0.15">
      <c r="A262" s="396">
        <v>252</v>
      </c>
      <c r="B262" s="785"/>
      <c r="C262" s="786"/>
      <c r="D262" s="304"/>
      <c r="E262" s="305"/>
      <c r="F262" s="394" t="str">
        <f t="shared" si="18"/>
        <v/>
      </c>
      <c r="G262" s="305"/>
      <c r="H262" s="305"/>
      <c r="I262" s="394" t="str">
        <f t="shared" si="19"/>
        <v/>
      </c>
      <c r="J262" s="395" t="str">
        <f t="shared" si="20"/>
        <v/>
      </c>
      <c r="K262" s="304"/>
      <c r="L262" s="305"/>
      <c r="M262" s="394" t="str">
        <f t="shared" si="21"/>
        <v/>
      </c>
      <c r="N262" s="305"/>
      <c r="O262" s="305"/>
      <c r="P262" s="394" t="str">
        <f t="shared" si="22"/>
        <v/>
      </c>
      <c r="Q262" s="395" t="str">
        <f t="shared" si="23"/>
        <v/>
      </c>
    </row>
    <row r="263" spans="1:17" s="4" customFormat="1" ht="15" customHeight="1" x14ac:dyDescent="0.15">
      <c r="A263" s="393">
        <v>253</v>
      </c>
      <c r="B263" s="785"/>
      <c r="C263" s="786"/>
      <c r="D263" s="304"/>
      <c r="E263" s="305"/>
      <c r="F263" s="394" t="str">
        <f t="shared" si="18"/>
        <v/>
      </c>
      <c r="G263" s="305"/>
      <c r="H263" s="305"/>
      <c r="I263" s="394" t="str">
        <f t="shared" si="19"/>
        <v/>
      </c>
      <c r="J263" s="395" t="str">
        <f t="shared" si="20"/>
        <v/>
      </c>
      <c r="K263" s="304"/>
      <c r="L263" s="305"/>
      <c r="M263" s="394" t="str">
        <f t="shared" si="21"/>
        <v/>
      </c>
      <c r="N263" s="305"/>
      <c r="O263" s="305"/>
      <c r="P263" s="394" t="str">
        <f t="shared" si="22"/>
        <v/>
      </c>
      <c r="Q263" s="395" t="str">
        <f t="shared" si="23"/>
        <v/>
      </c>
    </row>
    <row r="264" spans="1:17" s="4" customFormat="1" ht="15" customHeight="1" x14ac:dyDescent="0.15">
      <c r="A264" s="396">
        <v>254</v>
      </c>
      <c r="B264" s="785"/>
      <c r="C264" s="786"/>
      <c r="D264" s="304"/>
      <c r="E264" s="305"/>
      <c r="F264" s="394" t="str">
        <f t="shared" si="18"/>
        <v/>
      </c>
      <c r="G264" s="305"/>
      <c r="H264" s="305"/>
      <c r="I264" s="394" t="str">
        <f t="shared" si="19"/>
        <v/>
      </c>
      <c r="J264" s="395" t="str">
        <f t="shared" si="20"/>
        <v/>
      </c>
      <c r="K264" s="304"/>
      <c r="L264" s="305"/>
      <c r="M264" s="394" t="str">
        <f t="shared" si="21"/>
        <v/>
      </c>
      <c r="N264" s="305"/>
      <c r="O264" s="305"/>
      <c r="P264" s="394" t="str">
        <f t="shared" si="22"/>
        <v/>
      </c>
      <c r="Q264" s="395" t="str">
        <f t="shared" si="23"/>
        <v/>
      </c>
    </row>
    <row r="265" spans="1:17" s="4" customFormat="1" ht="15" customHeight="1" x14ac:dyDescent="0.15">
      <c r="A265" s="393">
        <v>255</v>
      </c>
      <c r="B265" s="785"/>
      <c r="C265" s="786"/>
      <c r="D265" s="304"/>
      <c r="E265" s="305"/>
      <c r="F265" s="394" t="str">
        <f t="shared" si="18"/>
        <v/>
      </c>
      <c r="G265" s="305"/>
      <c r="H265" s="305"/>
      <c r="I265" s="394" t="str">
        <f t="shared" si="19"/>
        <v/>
      </c>
      <c r="J265" s="395" t="str">
        <f t="shared" si="20"/>
        <v/>
      </c>
      <c r="K265" s="304"/>
      <c r="L265" s="305"/>
      <c r="M265" s="394" t="str">
        <f t="shared" si="21"/>
        <v/>
      </c>
      <c r="N265" s="305"/>
      <c r="O265" s="305"/>
      <c r="P265" s="394" t="str">
        <f t="shared" si="22"/>
        <v/>
      </c>
      <c r="Q265" s="395" t="str">
        <f t="shared" si="23"/>
        <v/>
      </c>
    </row>
    <row r="266" spans="1:17" s="4" customFormat="1" ht="15" customHeight="1" x14ac:dyDescent="0.15">
      <c r="A266" s="396">
        <v>256</v>
      </c>
      <c r="B266" s="785"/>
      <c r="C266" s="786"/>
      <c r="D266" s="304"/>
      <c r="E266" s="305"/>
      <c r="F266" s="394" t="str">
        <f t="shared" si="18"/>
        <v/>
      </c>
      <c r="G266" s="305"/>
      <c r="H266" s="305"/>
      <c r="I266" s="394" t="str">
        <f t="shared" si="19"/>
        <v/>
      </c>
      <c r="J266" s="395" t="str">
        <f t="shared" si="20"/>
        <v/>
      </c>
      <c r="K266" s="304"/>
      <c r="L266" s="305"/>
      <c r="M266" s="394" t="str">
        <f t="shared" si="21"/>
        <v/>
      </c>
      <c r="N266" s="305"/>
      <c r="O266" s="305"/>
      <c r="P266" s="394" t="str">
        <f t="shared" si="22"/>
        <v/>
      </c>
      <c r="Q266" s="395" t="str">
        <f t="shared" si="23"/>
        <v/>
      </c>
    </row>
    <row r="267" spans="1:17" s="4" customFormat="1" ht="15" customHeight="1" x14ac:dyDescent="0.15">
      <c r="A267" s="393">
        <v>257</v>
      </c>
      <c r="B267" s="785"/>
      <c r="C267" s="786"/>
      <c r="D267" s="304"/>
      <c r="E267" s="305"/>
      <c r="F267" s="394" t="str">
        <f t="shared" ref="F267:F310" si="24">IF(ISNUMBER(D267),IF(ISNUMBER(E267),D267-E267,""),"")</f>
        <v/>
      </c>
      <c r="G267" s="305"/>
      <c r="H267" s="305"/>
      <c r="I267" s="394" t="str">
        <f t="shared" ref="I267:I309" si="25">IF(ISNUMBER(G267),IF(ISNUMBER(H267),G267-H267,""),"")</f>
        <v/>
      </c>
      <c r="J267" s="395" t="str">
        <f t="shared" ref="J267:J310" si="26">IF(ISNUMBER(F267),IF(ISNUMBER(I267),ROUND(F267/I267,1),""),"")</f>
        <v/>
      </c>
      <c r="K267" s="304"/>
      <c r="L267" s="305"/>
      <c r="M267" s="394" t="str">
        <f t="shared" ref="M267:M310" si="27">IF(ISNUMBER(K267),IF(ISNUMBER(L267),K267-L267,""),"")</f>
        <v/>
      </c>
      <c r="N267" s="305"/>
      <c r="O267" s="305"/>
      <c r="P267" s="394" t="str">
        <f t="shared" ref="P267:P310" si="28">IF(ISNUMBER(N267),IF(ISNUMBER(O267),N267-O267,""),"")</f>
        <v/>
      </c>
      <c r="Q267" s="395" t="str">
        <f t="shared" ref="Q267:Q310" si="29">IF(ISNUMBER(M267),IF(ISNUMBER(P267),ROUND(M267/P267,1),""),"")</f>
        <v/>
      </c>
    </row>
    <row r="268" spans="1:17" s="4" customFormat="1" ht="15" customHeight="1" x14ac:dyDescent="0.15">
      <c r="A268" s="396">
        <v>258</v>
      </c>
      <c r="B268" s="785"/>
      <c r="C268" s="786"/>
      <c r="D268" s="304"/>
      <c r="E268" s="305"/>
      <c r="F268" s="394" t="str">
        <f t="shared" si="24"/>
        <v/>
      </c>
      <c r="G268" s="305"/>
      <c r="H268" s="305"/>
      <c r="I268" s="394" t="str">
        <f t="shared" si="25"/>
        <v/>
      </c>
      <c r="J268" s="395" t="str">
        <f t="shared" si="26"/>
        <v/>
      </c>
      <c r="K268" s="304"/>
      <c r="L268" s="305"/>
      <c r="M268" s="394" t="str">
        <f t="shared" si="27"/>
        <v/>
      </c>
      <c r="N268" s="305"/>
      <c r="O268" s="305"/>
      <c r="P268" s="394" t="str">
        <f t="shared" si="28"/>
        <v/>
      </c>
      <c r="Q268" s="395" t="str">
        <f t="shared" si="29"/>
        <v/>
      </c>
    </row>
    <row r="269" spans="1:17" s="4" customFormat="1" ht="15" customHeight="1" x14ac:dyDescent="0.15">
      <c r="A269" s="393">
        <v>259</v>
      </c>
      <c r="B269" s="785"/>
      <c r="C269" s="786"/>
      <c r="D269" s="304"/>
      <c r="E269" s="305"/>
      <c r="F269" s="394" t="str">
        <f t="shared" si="24"/>
        <v/>
      </c>
      <c r="G269" s="305"/>
      <c r="H269" s="305"/>
      <c r="I269" s="394" t="str">
        <f t="shared" si="25"/>
        <v/>
      </c>
      <c r="J269" s="395" t="str">
        <f t="shared" si="26"/>
        <v/>
      </c>
      <c r="K269" s="304"/>
      <c r="L269" s="305"/>
      <c r="M269" s="394" t="str">
        <f t="shared" si="27"/>
        <v/>
      </c>
      <c r="N269" s="305"/>
      <c r="O269" s="305"/>
      <c r="P269" s="394" t="str">
        <f t="shared" si="28"/>
        <v/>
      </c>
      <c r="Q269" s="395" t="str">
        <f t="shared" si="29"/>
        <v/>
      </c>
    </row>
    <row r="270" spans="1:17" s="4" customFormat="1" ht="15" customHeight="1" x14ac:dyDescent="0.15">
      <c r="A270" s="396">
        <v>260</v>
      </c>
      <c r="B270" s="785"/>
      <c r="C270" s="786"/>
      <c r="D270" s="304"/>
      <c r="E270" s="305"/>
      <c r="F270" s="394" t="str">
        <f t="shared" si="24"/>
        <v/>
      </c>
      <c r="G270" s="305"/>
      <c r="H270" s="305"/>
      <c r="I270" s="394" t="str">
        <f t="shared" si="25"/>
        <v/>
      </c>
      <c r="J270" s="395" t="str">
        <f t="shared" si="26"/>
        <v/>
      </c>
      <c r="K270" s="304"/>
      <c r="L270" s="305"/>
      <c r="M270" s="394" t="str">
        <f t="shared" si="27"/>
        <v/>
      </c>
      <c r="N270" s="305"/>
      <c r="O270" s="305"/>
      <c r="P270" s="394" t="str">
        <f t="shared" si="28"/>
        <v/>
      </c>
      <c r="Q270" s="395" t="str">
        <f t="shared" si="29"/>
        <v/>
      </c>
    </row>
    <row r="271" spans="1:17" s="4" customFormat="1" ht="15" customHeight="1" x14ac:dyDescent="0.15">
      <c r="A271" s="393">
        <v>261</v>
      </c>
      <c r="B271" s="785"/>
      <c r="C271" s="786"/>
      <c r="D271" s="304"/>
      <c r="E271" s="305"/>
      <c r="F271" s="394" t="str">
        <f t="shared" si="24"/>
        <v/>
      </c>
      <c r="G271" s="305"/>
      <c r="H271" s="305"/>
      <c r="I271" s="394" t="str">
        <f t="shared" si="25"/>
        <v/>
      </c>
      <c r="J271" s="395" t="str">
        <f t="shared" si="26"/>
        <v/>
      </c>
      <c r="K271" s="304"/>
      <c r="L271" s="305"/>
      <c r="M271" s="394" t="str">
        <f t="shared" si="27"/>
        <v/>
      </c>
      <c r="N271" s="305"/>
      <c r="O271" s="305"/>
      <c r="P271" s="394" t="str">
        <f t="shared" si="28"/>
        <v/>
      </c>
      <c r="Q271" s="395" t="str">
        <f t="shared" si="29"/>
        <v/>
      </c>
    </row>
    <row r="272" spans="1:17" s="4" customFormat="1" ht="15" customHeight="1" x14ac:dyDescent="0.15">
      <c r="A272" s="396">
        <v>262</v>
      </c>
      <c r="B272" s="785"/>
      <c r="C272" s="786"/>
      <c r="D272" s="304"/>
      <c r="E272" s="305"/>
      <c r="F272" s="394" t="str">
        <f t="shared" si="24"/>
        <v/>
      </c>
      <c r="G272" s="305"/>
      <c r="H272" s="305"/>
      <c r="I272" s="394" t="str">
        <f t="shared" si="25"/>
        <v/>
      </c>
      <c r="J272" s="395" t="str">
        <f t="shared" si="26"/>
        <v/>
      </c>
      <c r="K272" s="304"/>
      <c r="L272" s="305"/>
      <c r="M272" s="394" t="str">
        <f t="shared" si="27"/>
        <v/>
      </c>
      <c r="N272" s="305"/>
      <c r="O272" s="305"/>
      <c r="P272" s="394" t="str">
        <f t="shared" si="28"/>
        <v/>
      </c>
      <c r="Q272" s="395" t="str">
        <f t="shared" si="29"/>
        <v/>
      </c>
    </row>
    <row r="273" spans="1:17" s="4" customFormat="1" ht="15" customHeight="1" x14ac:dyDescent="0.15">
      <c r="A273" s="393">
        <v>263</v>
      </c>
      <c r="B273" s="785"/>
      <c r="C273" s="786"/>
      <c r="D273" s="304"/>
      <c r="E273" s="305"/>
      <c r="F273" s="394" t="str">
        <f t="shared" si="24"/>
        <v/>
      </c>
      <c r="G273" s="305"/>
      <c r="H273" s="305"/>
      <c r="I273" s="394" t="str">
        <f t="shared" si="25"/>
        <v/>
      </c>
      <c r="J273" s="395" t="str">
        <f t="shared" si="26"/>
        <v/>
      </c>
      <c r="K273" s="304"/>
      <c r="L273" s="305"/>
      <c r="M273" s="394" t="str">
        <f t="shared" si="27"/>
        <v/>
      </c>
      <c r="N273" s="305"/>
      <c r="O273" s="305"/>
      <c r="P273" s="394" t="str">
        <f t="shared" si="28"/>
        <v/>
      </c>
      <c r="Q273" s="395" t="str">
        <f t="shared" si="29"/>
        <v/>
      </c>
    </row>
    <row r="274" spans="1:17" s="4" customFormat="1" ht="15" customHeight="1" x14ac:dyDescent="0.15">
      <c r="A274" s="396">
        <v>264</v>
      </c>
      <c r="B274" s="785"/>
      <c r="C274" s="786"/>
      <c r="D274" s="304"/>
      <c r="E274" s="305"/>
      <c r="F274" s="394" t="str">
        <f t="shared" si="24"/>
        <v/>
      </c>
      <c r="G274" s="305"/>
      <c r="H274" s="305"/>
      <c r="I274" s="394" t="str">
        <f t="shared" si="25"/>
        <v/>
      </c>
      <c r="J274" s="395" t="str">
        <f t="shared" si="26"/>
        <v/>
      </c>
      <c r="K274" s="304"/>
      <c r="L274" s="305"/>
      <c r="M274" s="394" t="str">
        <f t="shared" si="27"/>
        <v/>
      </c>
      <c r="N274" s="305"/>
      <c r="O274" s="305"/>
      <c r="P274" s="394" t="str">
        <f t="shared" si="28"/>
        <v/>
      </c>
      <c r="Q274" s="395" t="str">
        <f t="shared" si="29"/>
        <v/>
      </c>
    </row>
    <row r="275" spans="1:17" s="4" customFormat="1" ht="15" customHeight="1" x14ac:dyDescent="0.15">
      <c r="A275" s="393">
        <v>265</v>
      </c>
      <c r="B275" s="785"/>
      <c r="C275" s="786"/>
      <c r="D275" s="304"/>
      <c r="E275" s="305"/>
      <c r="F275" s="394" t="str">
        <f t="shared" si="24"/>
        <v/>
      </c>
      <c r="G275" s="305"/>
      <c r="H275" s="305"/>
      <c r="I275" s="394" t="str">
        <f t="shared" si="25"/>
        <v/>
      </c>
      <c r="J275" s="395" t="str">
        <f t="shared" si="26"/>
        <v/>
      </c>
      <c r="K275" s="304"/>
      <c r="L275" s="305"/>
      <c r="M275" s="394" t="str">
        <f t="shared" si="27"/>
        <v/>
      </c>
      <c r="N275" s="305"/>
      <c r="O275" s="305"/>
      <c r="P275" s="394" t="str">
        <f t="shared" si="28"/>
        <v/>
      </c>
      <c r="Q275" s="395" t="str">
        <f t="shared" si="29"/>
        <v/>
      </c>
    </row>
    <row r="276" spans="1:17" s="4" customFormat="1" ht="15" customHeight="1" x14ac:dyDescent="0.15">
      <c r="A276" s="396">
        <v>266</v>
      </c>
      <c r="B276" s="785"/>
      <c r="C276" s="786"/>
      <c r="D276" s="304"/>
      <c r="E276" s="305"/>
      <c r="F276" s="394" t="str">
        <f t="shared" si="24"/>
        <v/>
      </c>
      <c r="G276" s="305"/>
      <c r="H276" s="305"/>
      <c r="I276" s="394" t="str">
        <f t="shared" si="25"/>
        <v/>
      </c>
      <c r="J276" s="395" t="str">
        <f t="shared" si="26"/>
        <v/>
      </c>
      <c r="K276" s="304"/>
      <c r="L276" s="305"/>
      <c r="M276" s="394" t="str">
        <f t="shared" si="27"/>
        <v/>
      </c>
      <c r="N276" s="305"/>
      <c r="O276" s="305"/>
      <c r="P276" s="394" t="str">
        <f t="shared" si="28"/>
        <v/>
      </c>
      <c r="Q276" s="395" t="str">
        <f t="shared" si="29"/>
        <v/>
      </c>
    </row>
    <row r="277" spans="1:17" s="4" customFormat="1" ht="15" customHeight="1" x14ac:dyDescent="0.15">
      <c r="A277" s="393">
        <v>267</v>
      </c>
      <c r="B277" s="785"/>
      <c r="C277" s="786"/>
      <c r="D277" s="304"/>
      <c r="E277" s="305"/>
      <c r="F277" s="394" t="str">
        <f t="shared" si="24"/>
        <v/>
      </c>
      <c r="G277" s="305"/>
      <c r="H277" s="305"/>
      <c r="I277" s="394" t="str">
        <f t="shared" si="25"/>
        <v/>
      </c>
      <c r="J277" s="395" t="str">
        <f t="shared" si="26"/>
        <v/>
      </c>
      <c r="K277" s="304"/>
      <c r="L277" s="305"/>
      <c r="M277" s="394" t="str">
        <f t="shared" si="27"/>
        <v/>
      </c>
      <c r="N277" s="305"/>
      <c r="O277" s="305"/>
      <c r="P277" s="394" t="str">
        <f t="shared" si="28"/>
        <v/>
      </c>
      <c r="Q277" s="395" t="str">
        <f t="shared" si="29"/>
        <v/>
      </c>
    </row>
    <row r="278" spans="1:17" s="4" customFormat="1" ht="15" customHeight="1" x14ac:dyDescent="0.15">
      <c r="A278" s="396">
        <v>268</v>
      </c>
      <c r="B278" s="785"/>
      <c r="C278" s="786"/>
      <c r="D278" s="304"/>
      <c r="E278" s="305"/>
      <c r="F278" s="394" t="str">
        <f t="shared" si="24"/>
        <v/>
      </c>
      <c r="G278" s="305"/>
      <c r="H278" s="305"/>
      <c r="I278" s="394" t="str">
        <f t="shared" si="25"/>
        <v/>
      </c>
      <c r="J278" s="395" t="str">
        <f t="shared" si="26"/>
        <v/>
      </c>
      <c r="K278" s="304"/>
      <c r="L278" s="305"/>
      <c r="M278" s="394" t="str">
        <f t="shared" si="27"/>
        <v/>
      </c>
      <c r="N278" s="305"/>
      <c r="O278" s="305"/>
      <c r="P278" s="394" t="str">
        <f t="shared" si="28"/>
        <v/>
      </c>
      <c r="Q278" s="395" t="str">
        <f t="shared" si="29"/>
        <v/>
      </c>
    </row>
    <row r="279" spans="1:17" s="4" customFormat="1" ht="15" customHeight="1" x14ac:dyDescent="0.15">
      <c r="A279" s="393">
        <v>269</v>
      </c>
      <c r="B279" s="785"/>
      <c r="C279" s="786"/>
      <c r="D279" s="304"/>
      <c r="E279" s="305"/>
      <c r="F279" s="394" t="str">
        <f t="shared" si="24"/>
        <v/>
      </c>
      <c r="G279" s="305"/>
      <c r="H279" s="305"/>
      <c r="I279" s="394" t="str">
        <f t="shared" si="25"/>
        <v/>
      </c>
      <c r="J279" s="395" t="str">
        <f t="shared" si="26"/>
        <v/>
      </c>
      <c r="K279" s="304"/>
      <c r="L279" s="305"/>
      <c r="M279" s="394" t="str">
        <f t="shared" si="27"/>
        <v/>
      </c>
      <c r="N279" s="305"/>
      <c r="O279" s="305"/>
      <c r="P279" s="394" t="str">
        <f t="shared" si="28"/>
        <v/>
      </c>
      <c r="Q279" s="395" t="str">
        <f t="shared" si="29"/>
        <v/>
      </c>
    </row>
    <row r="280" spans="1:17" s="4" customFormat="1" ht="15" customHeight="1" x14ac:dyDescent="0.15">
      <c r="A280" s="396">
        <v>270</v>
      </c>
      <c r="B280" s="785"/>
      <c r="C280" s="786"/>
      <c r="D280" s="304"/>
      <c r="E280" s="305"/>
      <c r="F280" s="394" t="str">
        <f t="shared" si="24"/>
        <v/>
      </c>
      <c r="G280" s="305"/>
      <c r="H280" s="305"/>
      <c r="I280" s="394" t="str">
        <f t="shared" si="25"/>
        <v/>
      </c>
      <c r="J280" s="395" t="str">
        <f t="shared" si="26"/>
        <v/>
      </c>
      <c r="K280" s="304"/>
      <c r="L280" s="305"/>
      <c r="M280" s="394" t="str">
        <f t="shared" si="27"/>
        <v/>
      </c>
      <c r="N280" s="305"/>
      <c r="O280" s="305"/>
      <c r="P280" s="394" t="str">
        <f t="shared" si="28"/>
        <v/>
      </c>
      <c r="Q280" s="395" t="str">
        <f t="shared" si="29"/>
        <v/>
      </c>
    </row>
    <row r="281" spans="1:17" s="4" customFormat="1" ht="15" customHeight="1" x14ac:dyDescent="0.15">
      <c r="A281" s="393">
        <v>271</v>
      </c>
      <c r="B281" s="785"/>
      <c r="C281" s="786"/>
      <c r="D281" s="304"/>
      <c r="E281" s="305"/>
      <c r="F281" s="394" t="str">
        <f t="shared" si="24"/>
        <v/>
      </c>
      <c r="G281" s="305"/>
      <c r="H281" s="305"/>
      <c r="I281" s="394" t="str">
        <f t="shared" si="25"/>
        <v/>
      </c>
      <c r="J281" s="395" t="str">
        <f t="shared" si="26"/>
        <v/>
      </c>
      <c r="K281" s="304"/>
      <c r="L281" s="305"/>
      <c r="M281" s="394" t="str">
        <f t="shared" si="27"/>
        <v/>
      </c>
      <c r="N281" s="305"/>
      <c r="O281" s="305"/>
      <c r="P281" s="394" t="str">
        <f t="shared" si="28"/>
        <v/>
      </c>
      <c r="Q281" s="395" t="str">
        <f t="shared" si="29"/>
        <v/>
      </c>
    </row>
    <row r="282" spans="1:17" s="4" customFormat="1" ht="15" customHeight="1" x14ac:dyDescent="0.15">
      <c r="A282" s="396">
        <v>272</v>
      </c>
      <c r="B282" s="785"/>
      <c r="C282" s="786"/>
      <c r="D282" s="304"/>
      <c r="E282" s="305"/>
      <c r="F282" s="394" t="str">
        <f t="shared" si="24"/>
        <v/>
      </c>
      <c r="G282" s="305"/>
      <c r="H282" s="305"/>
      <c r="I282" s="394" t="str">
        <f t="shared" si="25"/>
        <v/>
      </c>
      <c r="J282" s="395" t="str">
        <f t="shared" si="26"/>
        <v/>
      </c>
      <c r="K282" s="304"/>
      <c r="L282" s="305"/>
      <c r="M282" s="394" t="str">
        <f t="shared" si="27"/>
        <v/>
      </c>
      <c r="N282" s="305"/>
      <c r="O282" s="305"/>
      <c r="P282" s="394" t="str">
        <f t="shared" si="28"/>
        <v/>
      </c>
      <c r="Q282" s="395" t="str">
        <f t="shared" si="29"/>
        <v/>
      </c>
    </row>
    <row r="283" spans="1:17" s="4" customFormat="1" ht="15" customHeight="1" x14ac:dyDescent="0.15">
      <c r="A283" s="393">
        <v>273</v>
      </c>
      <c r="B283" s="785"/>
      <c r="C283" s="786"/>
      <c r="D283" s="304"/>
      <c r="E283" s="305"/>
      <c r="F283" s="394" t="str">
        <f t="shared" si="24"/>
        <v/>
      </c>
      <c r="G283" s="305"/>
      <c r="H283" s="305"/>
      <c r="I283" s="394" t="str">
        <f t="shared" si="25"/>
        <v/>
      </c>
      <c r="J283" s="395" t="str">
        <f t="shared" si="26"/>
        <v/>
      </c>
      <c r="K283" s="304"/>
      <c r="L283" s="305"/>
      <c r="M283" s="394" t="str">
        <f t="shared" si="27"/>
        <v/>
      </c>
      <c r="N283" s="305"/>
      <c r="O283" s="305"/>
      <c r="P283" s="394" t="str">
        <f t="shared" si="28"/>
        <v/>
      </c>
      <c r="Q283" s="395" t="str">
        <f t="shared" si="29"/>
        <v/>
      </c>
    </row>
    <row r="284" spans="1:17" s="4" customFormat="1" ht="15" customHeight="1" x14ac:dyDescent="0.15">
      <c r="A284" s="396">
        <v>274</v>
      </c>
      <c r="B284" s="785"/>
      <c r="C284" s="786"/>
      <c r="D284" s="304"/>
      <c r="E284" s="305"/>
      <c r="F284" s="394" t="str">
        <f t="shared" si="24"/>
        <v/>
      </c>
      <c r="G284" s="305"/>
      <c r="H284" s="305"/>
      <c r="I284" s="394" t="str">
        <f t="shared" si="25"/>
        <v/>
      </c>
      <c r="J284" s="395" t="str">
        <f t="shared" si="26"/>
        <v/>
      </c>
      <c r="K284" s="304"/>
      <c r="L284" s="305"/>
      <c r="M284" s="394" t="str">
        <f t="shared" si="27"/>
        <v/>
      </c>
      <c r="N284" s="305"/>
      <c r="O284" s="305"/>
      <c r="P284" s="394" t="str">
        <f t="shared" si="28"/>
        <v/>
      </c>
      <c r="Q284" s="395" t="str">
        <f t="shared" si="29"/>
        <v/>
      </c>
    </row>
    <row r="285" spans="1:17" s="4" customFormat="1" ht="15" customHeight="1" x14ac:dyDescent="0.15">
      <c r="A285" s="393">
        <v>275</v>
      </c>
      <c r="B285" s="785"/>
      <c r="C285" s="786"/>
      <c r="D285" s="304"/>
      <c r="E285" s="305"/>
      <c r="F285" s="394" t="str">
        <f t="shared" si="24"/>
        <v/>
      </c>
      <c r="G285" s="305"/>
      <c r="H285" s="305"/>
      <c r="I285" s="394" t="str">
        <f t="shared" si="25"/>
        <v/>
      </c>
      <c r="J285" s="395" t="str">
        <f t="shared" si="26"/>
        <v/>
      </c>
      <c r="K285" s="304"/>
      <c r="L285" s="305"/>
      <c r="M285" s="394" t="str">
        <f t="shared" si="27"/>
        <v/>
      </c>
      <c r="N285" s="305"/>
      <c r="O285" s="305"/>
      <c r="P285" s="394" t="str">
        <f t="shared" si="28"/>
        <v/>
      </c>
      <c r="Q285" s="395" t="str">
        <f t="shared" si="29"/>
        <v/>
      </c>
    </row>
    <row r="286" spans="1:17" s="4" customFormat="1" ht="15" customHeight="1" x14ac:dyDescent="0.15">
      <c r="A286" s="396">
        <v>276</v>
      </c>
      <c r="B286" s="785"/>
      <c r="C286" s="786"/>
      <c r="D286" s="304"/>
      <c r="E286" s="305"/>
      <c r="F286" s="394" t="str">
        <f t="shared" si="24"/>
        <v/>
      </c>
      <c r="G286" s="305"/>
      <c r="H286" s="305"/>
      <c r="I286" s="394" t="str">
        <f t="shared" si="25"/>
        <v/>
      </c>
      <c r="J286" s="395" t="str">
        <f t="shared" si="26"/>
        <v/>
      </c>
      <c r="K286" s="304"/>
      <c r="L286" s="305"/>
      <c r="M286" s="394" t="str">
        <f t="shared" si="27"/>
        <v/>
      </c>
      <c r="N286" s="305"/>
      <c r="O286" s="305"/>
      <c r="P286" s="394" t="str">
        <f t="shared" si="28"/>
        <v/>
      </c>
      <c r="Q286" s="395" t="str">
        <f t="shared" si="29"/>
        <v/>
      </c>
    </row>
    <row r="287" spans="1:17" s="4" customFormat="1" ht="15" customHeight="1" x14ac:dyDescent="0.15">
      <c r="A287" s="393">
        <v>277</v>
      </c>
      <c r="B287" s="785"/>
      <c r="C287" s="786"/>
      <c r="D287" s="304"/>
      <c r="E287" s="305"/>
      <c r="F287" s="394" t="str">
        <f t="shared" si="24"/>
        <v/>
      </c>
      <c r="G287" s="305"/>
      <c r="H287" s="305"/>
      <c r="I287" s="394" t="str">
        <f t="shared" si="25"/>
        <v/>
      </c>
      <c r="J287" s="395" t="str">
        <f t="shared" si="26"/>
        <v/>
      </c>
      <c r="K287" s="304"/>
      <c r="L287" s="305"/>
      <c r="M287" s="394" t="str">
        <f t="shared" si="27"/>
        <v/>
      </c>
      <c r="N287" s="305"/>
      <c r="O287" s="305"/>
      <c r="P287" s="394" t="str">
        <f t="shared" si="28"/>
        <v/>
      </c>
      <c r="Q287" s="395" t="str">
        <f t="shared" si="29"/>
        <v/>
      </c>
    </row>
    <row r="288" spans="1:17" s="4" customFormat="1" ht="15" customHeight="1" x14ac:dyDescent="0.15">
      <c r="A288" s="396">
        <v>278</v>
      </c>
      <c r="B288" s="785"/>
      <c r="C288" s="786"/>
      <c r="D288" s="304"/>
      <c r="E288" s="305"/>
      <c r="F288" s="394" t="str">
        <f t="shared" si="24"/>
        <v/>
      </c>
      <c r="G288" s="305"/>
      <c r="H288" s="305"/>
      <c r="I288" s="394" t="str">
        <f t="shared" si="25"/>
        <v/>
      </c>
      <c r="J288" s="395" t="str">
        <f t="shared" si="26"/>
        <v/>
      </c>
      <c r="K288" s="304"/>
      <c r="L288" s="305"/>
      <c r="M288" s="394" t="str">
        <f t="shared" si="27"/>
        <v/>
      </c>
      <c r="N288" s="305"/>
      <c r="O288" s="305"/>
      <c r="P288" s="394" t="str">
        <f t="shared" si="28"/>
        <v/>
      </c>
      <c r="Q288" s="395" t="str">
        <f t="shared" si="29"/>
        <v/>
      </c>
    </row>
    <row r="289" spans="1:17" s="4" customFormat="1" ht="15" customHeight="1" x14ac:dyDescent="0.15">
      <c r="A289" s="393">
        <v>279</v>
      </c>
      <c r="B289" s="785"/>
      <c r="C289" s="786"/>
      <c r="D289" s="304"/>
      <c r="E289" s="305"/>
      <c r="F289" s="394" t="str">
        <f t="shared" si="24"/>
        <v/>
      </c>
      <c r="G289" s="305"/>
      <c r="H289" s="305"/>
      <c r="I289" s="394" t="str">
        <f t="shared" si="25"/>
        <v/>
      </c>
      <c r="J289" s="395" t="str">
        <f t="shared" si="26"/>
        <v/>
      </c>
      <c r="K289" s="304"/>
      <c r="L289" s="305"/>
      <c r="M289" s="394" t="str">
        <f t="shared" si="27"/>
        <v/>
      </c>
      <c r="N289" s="305"/>
      <c r="O289" s="305"/>
      <c r="P289" s="394" t="str">
        <f t="shared" si="28"/>
        <v/>
      </c>
      <c r="Q289" s="395" t="str">
        <f t="shared" si="29"/>
        <v/>
      </c>
    </row>
    <row r="290" spans="1:17" s="4" customFormat="1" ht="15" customHeight="1" x14ac:dyDescent="0.15">
      <c r="A290" s="396">
        <v>280</v>
      </c>
      <c r="B290" s="785"/>
      <c r="C290" s="786"/>
      <c r="D290" s="304"/>
      <c r="E290" s="305"/>
      <c r="F290" s="394" t="str">
        <f t="shared" si="24"/>
        <v/>
      </c>
      <c r="G290" s="305"/>
      <c r="H290" s="305"/>
      <c r="I290" s="394" t="str">
        <f t="shared" si="25"/>
        <v/>
      </c>
      <c r="J290" s="395" t="str">
        <f t="shared" si="26"/>
        <v/>
      </c>
      <c r="K290" s="304"/>
      <c r="L290" s="305"/>
      <c r="M290" s="394" t="str">
        <f t="shared" si="27"/>
        <v/>
      </c>
      <c r="N290" s="305"/>
      <c r="O290" s="305"/>
      <c r="P290" s="394" t="str">
        <f t="shared" si="28"/>
        <v/>
      </c>
      <c r="Q290" s="395" t="str">
        <f t="shared" si="29"/>
        <v/>
      </c>
    </row>
    <row r="291" spans="1:17" s="4" customFormat="1" ht="15" customHeight="1" x14ac:dyDescent="0.15">
      <c r="A291" s="393">
        <v>281</v>
      </c>
      <c r="B291" s="785"/>
      <c r="C291" s="786"/>
      <c r="D291" s="304"/>
      <c r="E291" s="305"/>
      <c r="F291" s="394" t="str">
        <f t="shared" si="24"/>
        <v/>
      </c>
      <c r="G291" s="305"/>
      <c r="H291" s="305"/>
      <c r="I291" s="394" t="str">
        <f t="shared" si="25"/>
        <v/>
      </c>
      <c r="J291" s="395" t="str">
        <f t="shared" si="26"/>
        <v/>
      </c>
      <c r="K291" s="304"/>
      <c r="L291" s="305"/>
      <c r="M291" s="394" t="str">
        <f t="shared" si="27"/>
        <v/>
      </c>
      <c r="N291" s="305"/>
      <c r="O291" s="305"/>
      <c r="P291" s="394" t="str">
        <f t="shared" si="28"/>
        <v/>
      </c>
      <c r="Q291" s="395" t="str">
        <f t="shared" si="29"/>
        <v/>
      </c>
    </row>
    <row r="292" spans="1:17" s="4" customFormat="1" ht="15" customHeight="1" x14ac:dyDescent="0.15">
      <c r="A292" s="396">
        <v>282</v>
      </c>
      <c r="B292" s="785"/>
      <c r="C292" s="786"/>
      <c r="D292" s="304"/>
      <c r="E292" s="305"/>
      <c r="F292" s="394" t="str">
        <f t="shared" si="24"/>
        <v/>
      </c>
      <c r="G292" s="305"/>
      <c r="H292" s="305"/>
      <c r="I292" s="394" t="str">
        <f t="shared" si="25"/>
        <v/>
      </c>
      <c r="J292" s="395" t="str">
        <f t="shared" si="26"/>
        <v/>
      </c>
      <c r="K292" s="304"/>
      <c r="L292" s="305"/>
      <c r="M292" s="394" t="str">
        <f t="shared" si="27"/>
        <v/>
      </c>
      <c r="N292" s="305"/>
      <c r="O292" s="305"/>
      <c r="P292" s="394" t="str">
        <f t="shared" si="28"/>
        <v/>
      </c>
      <c r="Q292" s="395" t="str">
        <f t="shared" si="29"/>
        <v/>
      </c>
    </row>
    <row r="293" spans="1:17" s="4" customFormat="1" ht="15" customHeight="1" x14ac:dyDescent="0.15">
      <c r="A293" s="393">
        <v>283</v>
      </c>
      <c r="B293" s="785"/>
      <c r="C293" s="786"/>
      <c r="D293" s="304"/>
      <c r="E293" s="305"/>
      <c r="F293" s="394" t="str">
        <f t="shared" si="24"/>
        <v/>
      </c>
      <c r="G293" s="305"/>
      <c r="H293" s="305"/>
      <c r="I293" s="394" t="str">
        <f t="shared" si="25"/>
        <v/>
      </c>
      <c r="J293" s="395" t="str">
        <f t="shared" si="26"/>
        <v/>
      </c>
      <c r="K293" s="304"/>
      <c r="L293" s="305"/>
      <c r="M293" s="394" t="str">
        <f t="shared" si="27"/>
        <v/>
      </c>
      <c r="N293" s="305"/>
      <c r="O293" s="305"/>
      <c r="P293" s="394" t="str">
        <f t="shared" si="28"/>
        <v/>
      </c>
      <c r="Q293" s="395" t="str">
        <f t="shared" si="29"/>
        <v/>
      </c>
    </row>
    <row r="294" spans="1:17" s="4" customFormat="1" ht="15" customHeight="1" x14ac:dyDescent="0.15">
      <c r="A294" s="396">
        <v>284</v>
      </c>
      <c r="B294" s="785"/>
      <c r="C294" s="786"/>
      <c r="D294" s="304"/>
      <c r="E294" s="305"/>
      <c r="F294" s="394" t="str">
        <f t="shared" si="24"/>
        <v/>
      </c>
      <c r="G294" s="305"/>
      <c r="H294" s="305"/>
      <c r="I294" s="394" t="str">
        <f t="shared" si="25"/>
        <v/>
      </c>
      <c r="J294" s="395" t="str">
        <f t="shared" si="26"/>
        <v/>
      </c>
      <c r="K294" s="304"/>
      <c r="L294" s="305"/>
      <c r="M294" s="394" t="str">
        <f t="shared" si="27"/>
        <v/>
      </c>
      <c r="N294" s="305"/>
      <c r="O294" s="305"/>
      <c r="P294" s="394" t="str">
        <f t="shared" si="28"/>
        <v/>
      </c>
      <c r="Q294" s="395" t="str">
        <f t="shared" si="29"/>
        <v/>
      </c>
    </row>
    <row r="295" spans="1:17" s="4" customFormat="1" ht="15" customHeight="1" x14ac:dyDescent="0.15">
      <c r="A295" s="393">
        <v>285</v>
      </c>
      <c r="B295" s="785"/>
      <c r="C295" s="786"/>
      <c r="D295" s="304"/>
      <c r="E295" s="305"/>
      <c r="F295" s="394" t="str">
        <f t="shared" si="24"/>
        <v/>
      </c>
      <c r="G295" s="305"/>
      <c r="H295" s="305"/>
      <c r="I295" s="394" t="str">
        <f t="shared" si="25"/>
        <v/>
      </c>
      <c r="J295" s="395" t="str">
        <f t="shared" si="26"/>
        <v/>
      </c>
      <c r="K295" s="304"/>
      <c r="L295" s="305"/>
      <c r="M295" s="394" t="str">
        <f t="shared" si="27"/>
        <v/>
      </c>
      <c r="N295" s="305"/>
      <c r="O295" s="305"/>
      <c r="P295" s="394" t="str">
        <f t="shared" si="28"/>
        <v/>
      </c>
      <c r="Q295" s="395" t="str">
        <f t="shared" si="29"/>
        <v/>
      </c>
    </row>
    <row r="296" spans="1:17" s="4" customFormat="1" ht="15" customHeight="1" x14ac:dyDescent="0.15">
      <c r="A296" s="396">
        <v>286</v>
      </c>
      <c r="B296" s="785"/>
      <c r="C296" s="786"/>
      <c r="D296" s="304"/>
      <c r="E296" s="305"/>
      <c r="F296" s="394" t="str">
        <f t="shared" si="24"/>
        <v/>
      </c>
      <c r="G296" s="305"/>
      <c r="H296" s="305"/>
      <c r="I296" s="394" t="str">
        <f t="shared" si="25"/>
        <v/>
      </c>
      <c r="J296" s="395" t="str">
        <f t="shared" si="26"/>
        <v/>
      </c>
      <c r="K296" s="304"/>
      <c r="L296" s="305"/>
      <c r="M296" s="394" t="str">
        <f t="shared" si="27"/>
        <v/>
      </c>
      <c r="N296" s="305"/>
      <c r="O296" s="305"/>
      <c r="P296" s="394" t="str">
        <f t="shared" si="28"/>
        <v/>
      </c>
      <c r="Q296" s="395" t="str">
        <f t="shared" si="29"/>
        <v/>
      </c>
    </row>
    <row r="297" spans="1:17" s="4" customFormat="1" ht="15" customHeight="1" x14ac:dyDescent="0.15">
      <c r="A297" s="393">
        <v>287</v>
      </c>
      <c r="B297" s="785"/>
      <c r="C297" s="786"/>
      <c r="D297" s="304"/>
      <c r="E297" s="305"/>
      <c r="F297" s="394" t="str">
        <f t="shared" si="24"/>
        <v/>
      </c>
      <c r="G297" s="305"/>
      <c r="H297" s="305"/>
      <c r="I297" s="394" t="str">
        <f t="shared" si="25"/>
        <v/>
      </c>
      <c r="J297" s="395" t="str">
        <f t="shared" si="26"/>
        <v/>
      </c>
      <c r="K297" s="304"/>
      <c r="L297" s="305"/>
      <c r="M297" s="394" t="str">
        <f t="shared" si="27"/>
        <v/>
      </c>
      <c r="N297" s="305"/>
      <c r="O297" s="305"/>
      <c r="P297" s="394" t="str">
        <f t="shared" si="28"/>
        <v/>
      </c>
      <c r="Q297" s="395" t="str">
        <f t="shared" si="29"/>
        <v/>
      </c>
    </row>
    <row r="298" spans="1:17" s="4" customFormat="1" ht="15" customHeight="1" x14ac:dyDescent="0.15">
      <c r="A298" s="396">
        <v>288</v>
      </c>
      <c r="B298" s="785"/>
      <c r="C298" s="786"/>
      <c r="D298" s="304"/>
      <c r="E298" s="305"/>
      <c r="F298" s="394" t="str">
        <f t="shared" si="24"/>
        <v/>
      </c>
      <c r="G298" s="305"/>
      <c r="H298" s="305"/>
      <c r="I298" s="394" t="str">
        <f t="shared" si="25"/>
        <v/>
      </c>
      <c r="J298" s="395" t="str">
        <f t="shared" si="26"/>
        <v/>
      </c>
      <c r="K298" s="304"/>
      <c r="L298" s="305"/>
      <c r="M298" s="394" t="str">
        <f t="shared" si="27"/>
        <v/>
      </c>
      <c r="N298" s="305"/>
      <c r="O298" s="305"/>
      <c r="P298" s="394" t="str">
        <f t="shared" si="28"/>
        <v/>
      </c>
      <c r="Q298" s="395" t="str">
        <f t="shared" si="29"/>
        <v/>
      </c>
    </row>
    <row r="299" spans="1:17" s="4" customFormat="1" ht="15" customHeight="1" x14ac:dyDescent="0.15">
      <c r="A299" s="393">
        <v>289</v>
      </c>
      <c r="B299" s="785"/>
      <c r="C299" s="786"/>
      <c r="D299" s="304"/>
      <c r="E299" s="305"/>
      <c r="F299" s="394" t="str">
        <f t="shared" si="24"/>
        <v/>
      </c>
      <c r="G299" s="305"/>
      <c r="H299" s="305"/>
      <c r="I299" s="394" t="str">
        <f t="shared" si="25"/>
        <v/>
      </c>
      <c r="J299" s="395" t="str">
        <f t="shared" si="26"/>
        <v/>
      </c>
      <c r="K299" s="304"/>
      <c r="L299" s="305"/>
      <c r="M299" s="394" t="str">
        <f t="shared" si="27"/>
        <v/>
      </c>
      <c r="N299" s="305"/>
      <c r="O299" s="305"/>
      <c r="P299" s="394" t="str">
        <f t="shared" si="28"/>
        <v/>
      </c>
      <c r="Q299" s="395" t="str">
        <f t="shared" si="29"/>
        <v/>
      </c>
    </row>
    <row r="300" spans="1:17" s="4" customFormat="1" ht="15" customHeight="1" x14ac:dyDescent="0.15">
      <c r="A300" s="396">
        <v>290</v>
      </c>
      <c r="B300" s="785"/>
      <c r="C300" s="786"/>
      <c r="D300" s="304"/>
      <c r="E300" s="305"/>
      <c r="F300" s="394" t="str">
        <f t="shared" si="24"/>
        <v/>
      </c>
      <c r="G300" s="305"/>
      <c r="H300" s="305"/>
      <c r="I300" s="394" t="str">
        <f t="shared" si="25"/>
        <v/>
      </c>
      <c r="J300" s="395" t="str">
        <f t="shared" si="26"/>
        <v/>
      </c>
      <c r="K300" s="304"/>
      <c r="L300" s="305"/>
      <c r="M300" s="394" t="str">
        <f t="shared" si="27"/>
        <v/>
      </c>
      <c r="N300" s="305"/>
      <c r="O300" s="305"/>
      <c r="P300" s="394" t="str">
        <f t="shared" si="28"/>
        <v/>
      </c>
      <c r="Q300" s="395" t="str">
        <f t="shared" si="29"/>
        <v/>
      </c>
    </row>
    <row r="301" spans="1:17" s="4" customFormat="1" ht="15" customHeight="1" x14ac:dyDescent="0.15">
      <c r="A301" s="393">
        <v>291</v>
      </c>
      <c r="B301" s="785"/>
      <c r="C301" s="786"/>
      <c r="D301" s="304"/>
      <c r="E301" s="305"/>
      <c r="F301" s="394" t="str">
        <f t="shared" si="24"/>
        <v/>
      </c>
      <c r="G301" s="305"/>
      <c r="H301" s="305"/>
      <c r="I301" s="394" t="str">
        <f t="shared" si="25"/>
        <v/>
      </c>
      <c r="J301" s="395" t="str">
        <f t="shared" si="26"/>
        <v/>
      </c>
      <c r="K301" s="304"/>
      <c r="L301" s="305"/>
      <c r="M301" s="394" t="str">
        <f t="shared" si="27"/>
        <v/>
      </c>
      <c r="N301" s="305"/>
      <c r="O301" s="305"/>
      <c r="P301" s="394" t="str">
        <f t="shared" si="28"/>
        <v/>
      </c>
      <c r="Q301" s="395" t="str">
        <f t="shared" si="29"/>
        <v/>
      </c>
    </row>
    <row r="302" spans="1:17" s="4" customFormat="1" ht="15" customHeight="1" x14ac:dyDescent="0.15">
      <c r="A302" s="396">
        <v>292</v>
      </c>
      <c r="B302" s="785"/>
      <c r="C302" s="786"/>
      <c r="D302" s="304"/>
      <c r="E302" s="305"/>
      <c r="F302" s="394" t="str">
        <f t="shared" si="24"/>
        <v/>
      </c>
      <c r="G302" s="305"/>
      <c r="H302" s="305"/>
      <c r="I302" s="394" t="str">
        <f t="shared" si="25"/>
        <v/>
      </c>
      <c r="J302" s="395" t="str">
        <f t="shared" si="26"/>
        <v/>
      </c>
      <c r="K302" s="304"/>
      <c r="L302" s="305"/>
      <c r="M302" s="394" t="str">
        <f t="shared" si="27"/>
        <v/>
      </c>
      <c r="N302" s="305"/>
      <c r="O302" s="305"/>
      <c r="P302" s="394" t="str">
        <f t="shared" si="28"/>
        <v/>
      </c>
      <c r="Q302" s="395" t="str">
        <f t="shared" si="29"/>
        <v/>
      </c>
    </row>
    <row r="303" spans="1:17" s="4" customFormat="1" ht="15" customHeight="1" x14ac:dyDescent="0.15">
      <c r="A303" s="393">
        <v>293</v>
      </c>
      <c r="B303" s="785"/>
      <c r="C303" s="786"/>
      <c r="D303" s="304"/>
      <c r="E303" s="305"/>
      <c r="F303" s="394" t="str">
        <f t="shared" si="24"/>
        <v/>
      </c>
      <c r="G303" s="305"/>
      <c r="H303" s="305"/>
      <c r="I303" s="394" t="str">
        <f t="shared" si="25"/>
        <v/>
      </c>
      <c r="J303" s="395" t="str">
        <f t="shared" si="26"/>
        <v/>
      </c>
      <c r="K303" s="304"/>
      <c r="L303" s="305"/>
      <c r="M303" s="394" t="str">
        <f t="shared" si="27"/>
        <v/>
      </c>
      <c r="N303" s="305"/>
      <c r="O303" s="305"/>
      <c r="P303" s="394" t="str">
        <f t="shared" si="28"/>
        <v/>
      </c>
      <c r="Q303" s="395" t="str">
        <f t="shared" si="29"/>
        <v/>
      </c>
    </row>
    <row r="304" spans="1:17" s="4" customFormat="1" ht="15" customHeight="1" x14ac:dyDescent="0.15">
      <c r="A304" s="396">
        <v>294</v>
      </c>
      <c r="B304" s="785"/>
      <c r="C304" s="786"/>
      <c r="D304" s="304"/>
      <c r="E304" s="305"/>
      <c r="F304" s="394" t="str">
        <f t="shared" si="24"/>
        <v/>
      </c>
      <c r="G304" s="305"/>
      <c r="H304" s="305"/>
      <c r="I304" s="394" t="str">
        <f t="shared" si="25"/>
        <v/>
      </c>
      <c r="J304" s="395" t="str">
        <f t="shared" si="26"/>
        <v/>
      </c>
      <c r="K304" s="304"/>
      <c r="L304" s="305"/>
      <c r="M304" s="394" t="str">
        <f t="shared" si="27"/>
        <v/>
      </c>
      <c r="N304" s="305"/>
      <c r="O304" s="305"/>
      <c r="P304" s="394" t="str">
        <f t="shared" si="28"/>
        <v/>
      </c>
      <c r="Q304" s="395" t="str">
        <f t="shared" si="29"/>
        <v/>
      </c>
    </row>
    <row r="305" spans="1:17" s="4" customFormat="1" ht="15" customHeight="1" x14ac:dyDescent="0.15">
      <c r="A305" s="393">
        <v>295</v>
      </c>
      <c r="B305" s="785"/>
      <c r="C305" s="786"/>
      <c r="D305" s="304"/>
      <c r="E305" s="305"/>
      <c r="F305" s="394" t="str">
        <f t="shared" si="24"/>
        <v/>
      </c>
      <c r="G305" s="305"/>
      <c r="H305" s="305"/>
      <c r="I305" s="394" t="str">
        <f t="shared" si="25"/>
        <v/>
      </c>
      <c r="J305" s="395" t="str">
        <f t="shared" si="26"/>
        <v/>
      </c>
      <c r="K305" s="304"/>
      <c r="L305" s="305"/>
      <c r="M305" s="394" t="str">
        <f t="shared" si="27"/>
        <v/>
      </c>
      <c r="N305" s="305"/>
      <c r="O305" s="305"/>
      <c r="P305" s="394" t="str">
        <f t="shared" si="28"/>
        <v/>
      </c>
      <c r="Q305" s="395" t="str">
        <f t="shared" si="29"/>
        <v/>
      </c>
    </row>
    <row r="306" spans="1:17" s="4" customFormat="1" ht="15" customHeight="1" x14ac:dyDescent="0.15">
      <c r="A306" s="396">
        <v>296</v>
      </c>
      <c r="B306" s="785"/>
      <c r="C306" s="786"/>
      <c r="D306" s="304"/>
      <c r="E306" s="305"/>
      <c r="F306" s="394" t="str">
        <f t="shared" si="24"/>
        <v/>
      </c>
      <c r="G306" s="305"/>
      <c r="H306" s="305"/>
      <c r="I306" s="394" t="str">
        <f t="shared" si="25"/>
        <v/>
      </c>
      <c r="J306" s="395" t="str">
        <f t="shared" si="26"/>
        <v/>
      </c>
      <c r="K306" s="304"/>
      <c r="L306" s="305"/>
      <c r="M306" s="394" t="str">
        <f t="shared" si="27"/>
        <v/>
      </c>
      <c r="N306" s="305"/>
      <c r="O306" s="305"/>
      <c r="P306" s="394" t="str">
        <f t="shared" si="28"/>
        <v/>
      </c>
      <c r="Q306" s="395" t="str">
        <f t="shared" si="29"/>
        <v/>
      </c>
    </row>
    <row r="307" spans="1:17" s="4" customFormat="1" ht="15" customHeight="1" x14ac:dyDescent="0.15">
      <c r="A307" s="393">
        <v>297</v>
      </c>
      <c r="B307" s="785"/>
      <c r="C307" s="786"/>
      <c r="D307" s="304"/>
      <c r="E307" s="305"/>
      <c r="F307" s="394" t="str">
        <f t="shared" si="24"/>
        <v/>
      </c>
      <c r="G307" s="305"/>
      <c r="H307" s="305"/>
      <c r="I307" s="394" t="str">
        <f t="shared" si="25"/>
        <v/>
      </c>
      <c r="J307" s="395" t="str">
        <f t="shared" si="26"/>
        <v/>
      </c>
      <c r="K307" s="304"/>
      <c r="L307" s="305"/>
      <c r="M307" s="394" t="str">
        <f t="shared" si="27"/>
        <v/>
      </c>
      <c r="N307" s="305"/>
      <c r="O307" s="305"/>
      <c r="P307" s="394" t="str">
        <f t="shared" si="28"/>
        <v/>
      </c>
      <c r="Q307" s="395" t="str">
        <f t="shared" si="29"/>
        <v/>
      </c>
    </row>
    <row r="308" spans="1:17" s="4" customFormat="1" ht="15" customHeight="1" x14ac:dyDescent="0.15">
      <c r="A308" s="396">
        <v>298</v>
      </c>
      <c r="B308" s="785"/>
      <c r="C308" s="786"/>
      <c r="D308" s="304"/>
      <c r="E308" s="305"/>
      <c r="F308" s="394" t="str">
        <f t="shared" si="24"/>
        <v/>
      </c>
      <c r="G308" s="305"/>
      <c r="H308" s="305"/>
      <c r="I308" s="394" t="str">
        <f t="shared" si="25"/>
        <v/>
      </c>
      <c r="J308" s="395" t="str">
        <f t="shared" si="26"/>
        <v/>
      </c>
      <c r="K308" s="304"/>
      <c r="L308" s="305"/>
      <c r="M308" s="394" t="str">
        <f t="shared" si="27"/>
        <v/>
      </c>
      <c r="N308" s="305"/>
      <c r="O308" s="305"/>
      <c r="P308" s="394" t="str">
        <f t="shared" si="28"/>
        <v/>
      </c>
      <c r="Q308" s="395" t="str">
        <f t="shared" si="29"/>
        <v/>
      </c>
    </row>
    <row r="309" spans="1:17" s="4" customFormat="1" ht="15" customHeight="1" x14ac:dyDescent="0.15">
      <c r="A309" s="393">
        <v>299</v>
      </c>
      <c r="B309" s="785"/>
      <c r="C309" s="786"/>
      <c r="D309" s="304"/>
      <c r="E309" s="305"/>
      <c r="F309" s="394" t="str">
        <f t="shared" si="24"/>
        <v/>
      </c>
      <c r="G309" s="305"/>
      <c r="H309" s="305"/>
      <c r="I309" s="394" t="str">
        <f t="shared" si="25"/>
        <v/>
      </c>
      <c r="J309" s="395" t="str">
        <f t="shared" si="26"/>
        <v/>
      </c>
      <c r="K309" s="304"/>
      <c r="L309" s="305"/>
      <c r="M309" s="394" t="str">
        <f t="shared" si="27"/>
        <v/>
      </c>
      <c r="N309" s="305"/>
      <c r="O309" s="305"/>
      <c r="P309" s="394" t="str">
        <f t="shared" si="28"/>
        <v/>
      </c>
      <c r="Q309" s="395" t="str">
        <f t="shared" si="29"/>
        <v/>
      </c>
    </row>
    <row r="310" spans="1:17" s="4" customFormat="1" ht="15" customHeight="1" x14ac:dyDescent="0.15">
      <c r="A310" s="396">
        <v>300</v>
      </c>
      <c r="B310" s="785"/>
      <c r="C310" s="786"/>
      <c r="D310" s="304"/>
      <c r="E310" s="305"/>
      <c r="F310" s="394" t="str">
        <f t="shared" si="24"/>
        <v/>
      </c>
      <c r="G310" s="305"/>
      <c r="H310" s="305"/>
      <c r="I310" s="394" t="str">
        <f>IF(ISNUMBER(G310),IF(ISNUMBER(H310),G310-H310,""),"")</f>
        <v/>
      </c>
      <c r="J310" s="395" t="str">
        <f t="shared" si="26"/>
        <v/>
      </c>
      <c r="K310" s="304"/>
      <c r="L310" s="305"/>
      <c r="M310" s="394" t="str">
        <f t="shared" si="27"/>
        <v/>
      </c>
      <c r="N310" s="305"/>
      <c r="O310" s="305"/>
      <c r="P310" s="394" t="str">
        <f t="shared" si="28"/>
        <v/>
      </c>
      <c r="Q310" s="395" t="str">
        <f t="shared" si="29"/>
        <v/>
      </c>
    </row>
    <row r="311" spans="1:17" s="4" customFormat="1" ht="15" customHeight="1" x14ac:dyDescent="0.15">
      <c r="A311" s="396">
        <v>301</v>
      </c>
      <c r="B311" s="785"/>
      <c r="C311" s="786"/>
      <c r="D311" s="304"/>
      <c r="E311" s="305"/>
      <c r="F311" s="394" t="str">
        <f t="shared" ref="F311:F319" si="30">IF(ISNUMBER(D311),IF(ISNUMBER(E311),D311-E311,""),"")</f>
        <v/>
      </c>
      <c r="G311" s="305"/>
      <c r="H311" s="305"/>
      <c r="I311" s="394" t="str">
        <f>IF(ISNUMBER(G311),IF(ISNUMBER(H311),G311-H311,""),"")</f>
        <v/>
      </c>
      <c r="J311" s="395" t="str">
        <f t="shared" ref="J311:J319" si="31">IF(ISNUMBER(F311),IF(ISNUMBER(I311),ROUND(F311/I311,1),""),"")</f>
        <v/>
      </c>
      <c r="K311" s="304"/>
      <c r="L311" s="305"/>
      <c r="M311" s="394" t="str">
        <f t="shared" ref="M311:M320" si="32">IF(ISNUMBER(K311),IF(ISNUMBER(L311),K311-L311,""),"")</f>
        <v/>
      </c>
      <c r="N311" s="305"/>
      <c r="O311" s="305"/>
      <c r="P311" s="394" t="str">
        <f t="shared" ref="P311:P320" si="33">IF(ISNUMBER(N311),IF(ISNUMBER(O311),N311-O311,""),"")</f>
        <v/>
      </c>
      <c r="Q311" s="395" t="str">
        <f t="shared" ref="Q311:Q320" si="34">IF(ISNUMBER(M311),IF(ISNUMBER(P311),ROUND(M311/P311,1),""),"")</f>
        <v/>
      </c>
    </row>
    <row r="312" spans="1:17" s="4" customFormat="1" ht="15" customHeight="1" x14ac:dyDescent="0.15">
      <c r="A312" s="396">
        <v>302</v>
      </c>
      <c r="B312" s="785"/>
      <c r="C312" s="786"/>
      <c r="D312" s="304"/>
      <c r="E312" s="305"/>
      <c r="F312" s="394" t="str">
        <f t="shared" si="30"/>
        <v/>
      </c>
      <c r="G312" s="305"/>
      <c r="H312" s="305"/>
      <c r="I312" s="394" t="str">
        <f t="shared" ref="I312:I319" si="35">IF(ISNUMBER(G312),IF(ISNUMBER(H312),G312-H312,""),"")</f>
        <v/>
      </c>
      <c r="J312" s="395" t="str">
        <f t="shared" si="31"/>
        <v/>
      </c>
      <c r="K312" s="304"/>
      <c r="L312" s="305"/>
      <c r="M312" s="394" t="str">
        <f t="shared" si="32"/>
        <v/>
      </c>
      <c r="N312" s="305"/>
      <c r="O312" s="305"/>
      <c r="P312" s="394" t="str">
        <f t="shared" si="33"/>
        <v/>
      </c>
      <c r="Q312" s="395" t="str">
        <f t="shared" si="34"/>
        <v/>
      </c>
    </row>
    <row r="313" spans="1:17" s="4" customFormat="1" ht="15" customHeight="1" x14ac:dyDescent="0.15">
      <c r="A313" s="396">
        <v>303</v>
      </c>
      <c r="B313" s="785"/>
      <c r="C313" s="786"/>
      <c r="D313" s="304"/>
      <c r="E313" s="305"/>
      <c r="F313" s="394" t="str">
        <f t="shared" si="30"/>
        <v/>
      </c>
      <c r="G313" s="305"/>
      <c r="H313" s="305"/>
      <c r="I313" s="394" t="str">
        <f t="shared" si="35"/>
        <v/>
      </c>
      <c r="J313" s="395" t="str">
        <f t="shared" si="31"/>
        <v/>
      </c>
      <c r="K313" s="304"/>
      <c r="L313" s="305"/>
      <c r="M313" s="394" t="str">
        <f t="shared" si="32"/>
        <v/>
      </c>
      <c r="N313" s="305"/>
      <c r="O313" s="305"/>
      <c r="P313" s="394" t="str">
        <f t="shared" si="33"/>
        <v/>
      </c>
      <c r="Q313" s="395" t="str">
        <f t="shared" si="34"/>
        <v/>
      </c>
    </row>
    <row r="314" spans="1:17" s="4" customFormat="1" ht="15" customHeight="1" x14ac:dyDescent="0.15">
      <c r="A314" s="396">
        <v>304</v>
      </c>
      <c r="B314" s="785"/>
      <c r="C314" s="786"/>
      <c r="D314" s="304"/>
      <c r="E314" s="305"/>
      <c r="F314" s="394" t="str">
        <f t="shared" si="30"/>
        <v/>
      </c>
      <c r="G314" s="305"/>
      <c r="H314" s="305"/>
      <c r="I314" s="394" t="str">
        <f t="shared" si="35"/>
        <v/>
      </c>
      <c r="J314" s="395" t="str">
        <f t="shared" si="31"/>
        <v/>
      </c>
      <c r="K314" s="304"/>
      <c r="L314" s="305"/>
      <c r="M314" s="394" t="str">
        <f t="shared" si="32"/>
        <v/>
      </c>
      <c r="N314" s="305"/>
      <c r="O314" s="305"/>
      <c r="P314" s="394" t="str">
        <f t="shared" si="33"/>
        <v/>
      </c>
      <c r="Q314" s="395" t="str">
        <f t="shared" si="34"/>
        <v/>
      </c>
    </row>
    <row r="315" spans="1:17" s="4" customFormat="1" ht="15" customHeight="1" x14ac:dyDescent="0.15">
      <c r="A315" s="396">
        <v>305</v>
      </c>
      <c r="B315" s="785"/>
      <c r="C315" s="786"/>
      <c r="D315" s="304"/>
      <c r="E315" s="305"/>
      <c r="F315" s="394" t="str">
        <f t="shared" si="30"/>
        <v/>
      </c>
      <c r="G315" s="305"/>
      <c r="H315" s="305"/>
      <c r="I315" s="394" t="str">
        <f t="shared" si="35"/>
        <v/>
      </c>
      <c r="J315" s="395" t="str">
        <f t="shared" si="31"/>
        <v/>
      </c>
      <c r="K315" s="304"/>
      <c r="L315" s="305"/>
      <c r="M315" s="394" t="str">
        <f t="shared" si="32"/>
        <v/>
      </c>
      <c r="N315" s="305"/>
      <c r="O315" s="305"/>
      <c r="P315" s="394" t="str">
        <f t="shared" si="33"/>
        <v/>
      </c>
      <c r="Q315" s="395" t="str">
        <f t="shared" si="34"/>
        <v/>
      </c>
    </row>
    <row r="316" spans="1:17" s="4" customFormat="1" ht="15" customHeight="1" x14ac:dyDescent="0.15">
      <c r="A316" s="396">
        <v>306</v>
      </c>
      <c r="B316" s="785"/>
      <c r="C316" s="786"/>
      <c r="D316" s="304"/>
      <c r="E316" s="305"/>
      <c r="F316" s="394" t="str">
        <f t="shared" si="30"/>
        <v/>
      </c>
      <c r="G316" s="305"/>
      <c r="H316" s="305"/>
      <c r="I316" s="394" t="str">
        <f t="shared" si="35"/>
        <v/>
      </c>
      <c r="J316" s="395" t="str">
        <f t="shared" si="31"/>
        <v/>
      </c>
      <c r="K316" s="304"/>
      <c r="L316" s="305"/>
      <c r="M316" s="394" t="str">
        <f t="shared" si="32"/>
        <v/>
      </c>
      <c r="N316" s="305"/>
      <c r="O316" s="305"/>
      <c r="P316" s="394" t="str">
        <f t="shared" si="33"/>
        <v/>
      </c>
      <c r="Q316" s="395" t="str">
        <f t="shared" si="34"/>
        <v/>
      </c>
    </row>
    <row r="317" spans="1:17" s="4" customFormat="1" ht="15" customHeight="1" x14ac:dyDescent="0.15">
      <c r="A317" s="396">
        <v>307</v>
      </c>
      <c r="B317" s="785"/>
      <c r="C317" s="786"/>
      <c r="D317" s="304"/>
      <c r="E317" s="305"/>
      <c r="F317" s="394" t="str">
        <f t="shared" si="30"/>
        <v/>
      </c>
      <c r="G317" s="305"/>
      <c r="H317" s="305"/>
      <c r="I317" s="394" t="str">
        <f t="shared" si="35"/>
        <v/>
      </c>
      <c r="J317" s="395" t="str">
        <f t="shared" si="31"/>
        <v/>
      </c>
      <c r="K317" s="304"/>
      <c r="L317" s="305"/>
      <c r="M317" s="394" t="str">
        <f t="shared" si="32"/>
        <v/>
      </c>
      <c r="N317" s="305"/>
      <c r="O317" s="305"/>
      <c r="P317" s="394" t="str">
        <f t="shared" si="33"/>
        <v/>
      </c>
      <c r="Q317" s="395" t="str">
        <f t="shared" si="34"/>
        <v/>
      </c>
    </row>
    <row r="318" spans="1:17" s="4" customFormat="1" ht="15" customHeight="1" x14ac:dyDescent="0.15">
      <c r="A318" s="396">
        <v>308</v>
      </c>
      <c r="B318" s="785"/>
      <c r="C318" s="786"/>
      <c r="D318" s="304"/>
      <c r="E318" s="305"/>
      <c r="F318" s="394" t="str">
        <f t="shared" si="30"/>
        <v/>
      </c>
      <c r="G318" s="305"/>
      <c r="H318" s="305"/>
      <c r="I318" s="394" t="str">
        <f t="shared" si="35"/>
        <v/>
      </c>
      <c r="J318" s="395" t="str">
        <f t="shared" si="31"/>
        <v/>
      </c>
      <c r="K318" s="304"/>
      <c r="L318" s="305"/>
      <c r="M318" s="394" t="str">
        <f t="shared" si="32"/>
        <v/>
      </c>
      <c r="N318" s="305"/>
      <c r="O318" s="305"/>
      <c r="P318" s="394" t="str">
        <f t="shared" si="33"/>
        <v/>
      </c>
      <c r="Q318" s="395" t="str">
        <f t="shared" si="34"/>
        <v/>
      </c>
    </row>
    <row r="319" spans="1:17" s="4" customFormat="1" ht="15" customHeight="1" x14ac:dyDescent="0.15">
      <c r="A319" s="396">
        <v>309</v>
      </c>
      <c r="B319" s="785"/>
      <c r="C319" s="786"/>
      <c r="D319" s="304"/>
      <c r="E319" s="305"/>
      <c r="F319" s="394" t="str">
        <f t="shared" si="30"/>
        <v/>
      </c>
      <c r="G319" s="305"/>
      <c r="H319" s="305"/>
      <c r="I319" s="394" t="str">
        <f t="shared" si="35"/>
        <v/>
      </c>
      <c r="J319" s="395" t="str">
        <f t="shared" si="31"/>
        <v/>
      </c>
      <c r="K319" s="304"/>
      <c r="L319" s="305"/>
      <c r="M319" s="394" t="str">
        <f t="shared" si="32"/>
        <v/>
      </c>
      <c r="N319" s="305"/>
      <c r="O319" s="305"/>
      <c r="P319" s="394" t="str">
        <f t="shared" si="33"/>
        <v/>
      </c>
      <c r="Q319" s="395" t="str">
        <f t="shared" si="34"/>
        <v/>
      </c>
    </row>
    <row r="320" spans="1:17" s="4" customFormat="1" ht="15" customHeight="1" x14ac:dyDescent="0.15">
      <c r="A320" s="396">
        <v>310</v>
      </c>
      <c r="B320" s="785"/>
      <c r="C320" s="786"/>
      <c r="D320" s="304"/>
      <c r="E320" s="305"/>
      <c r="F320" s="394" t="str">
        <f>IF(ISNUMBER(D320),IF(ISNUMBER(E320),D320-E320,""),"")</f>
        <v/>
      </c>
      <c r="G320" s="305"/>
      <c r="H320" s="305"/>
      <c r="I320" s="394" t="str">
        <f>IF(ISNUMBER(G320),IF(ISNUMBER(H320),G320-H320,""),"")</f>
        <v/>
      </c>
      <c r="J320" s="395" t="str">
        <f>IF(ISNUMBER(F320),IF(ISNUMBER(I320),ROUND(F320/I320,1),""),"")</f>
        <v/>
      </c>
      <c r="K320" s="304"/>
      <c r="L320" s="305"/>
      <c r="M320" s="394" t="str">
        <f t="shared" si="32"/>
        <v/>
      </c>
      <c r="N320" s="305"/>
      <c r="O320" s="305"/>
      <c r="P320" s="394" t="str">
        <f t="shared" si="33"/>
        <v/>
      </c>
      <c r="Q320" s="395" t="str">
        <f t="shared" si="34"/>
        <v/>
      </c>
    </row>
  </sheetData>
  <sheetProtection algorithmName="SHA-512" hashValue="uaTz8t9+XWF68mmrkxSJWuVkPStbNwXZ0L12NmbYGnZKZICxvCdkD10IAj1zCqEf33l80Z+eTio94FXSCxKdgg==" saltValue="kQxqdM750Jn9d7ey6wqMWg==" spinCount="100000" sheet="1" objects="1" scenarios="1" selectLockedCells="1"/>
  <mergeCells count="325">
    <mergeCell ref="A1:CM1"/>
    <mergeCell ref="B311:C311"/>
    <mergeCell ref="B312:C312"/>
    <mergeCell ref="B313:C313"/>
    <mergeCell ref="B305:C305"/>
    <mergeCell ref="B306:C306"/>
    <mergeCell ref="B307:C307"/>
    <mergeCell ref="B308:C308"/>
    <mergeCell ref="B309:C309"/>
    <mergeCell ref="B310:C310"/>
    <mergeCell ref="B299:C299"/>
    <mergeCell ref="B300:C300"/>
    <mergeCell ref="B301:C301"/>
    <mergeCell ref="B302:C302"/>
    <mergeCell ref="B303:C303"/>
    <mergeCell ref="B304:C304"/>
    <mergeCell ref="B293:C293"/>
    <mergeCell ref="B294:C294"/>
    <mergeCell ref="B295:C295"/>
    <mergeCell ref="B296:C296"/>
    <mergeCell ref="B297:C297"/>
    <mergeCell ref="B298:C298"/>
    <mergeCell ref="B287:C287"/>
    <mergeCell ref="B288:C288"/>
    <mergeCell ref="B289:C289"/>
    <mergeCell ref="B290:C290"/>
    <mergeCell ref="B291:C291"/>
    <mergeCell ref="B292:C292"/>
    <mergeCell ref="B281:C281"/>
    <mergeCell ref="B282:C282"/>
    <mergeCell ref="B283:C283"/>
    <mergeCell ref="B284:C284"/>
    <mergeCell ref="B285:C285"/>
    <mergeCell ref="B286:C286"/>
    <mergeCell ref="B275:C275"/>
    <mergeCell ref="B276:C276"/>
    <mergeCell ref="B277:C277"/>
    <mergeCell ref="B278:C278"/>
    <mergeCell ref="B279:C279"/>
    <mergeCell ref="B280:C280"/>
    <mergeCell ref="B269:C269"/>
    <mergeCell ref="B270:C270"/>
    <mergeCell ref="B271:C271"/>
    <mergeCell ref="B272:C272"/>
    <mergeCell ref="B273:C273"/>
    <mergeCell ref="B274:C274"/>
    <mergeCell ref="B263:C263"/>
    <mergeCell ref="B264:C264"/>
    <mergeCell ref="B265:C265"/>
    <mergeCell ref="B266:C266"/>
    <mergeCell ref="B267:C267"/>
    <mergeCell ref="B268:C268"/>
    <mergeCell ref="B257:C257"/>
    <mergeCell ref="B258:C258"/>
    <mergeCell ref="B259:C259"/>
    <mergeCell ref="B260:C260"/>
    <mergeCell ref="B261:C261"/>
    <mergeCell ref="B262:C262"/>
    <mergeCell ref="B251:C251"/>
    <mergeCell ref="B252:C252"/>
    <mergeCell ref="B253:C253"/>
    <mergeCell ref="B254:C254"/>
    <mergeCell ref="B255:C255"/>
    <mergeCell ref="B256:C256"/>
    <mergeCell ref="B245:C245"/>
    <mergeCell ref="B246:C246"/>
    <mergeCell ref="B247:C247"/>
    <mergeCell ref="B248:C248"/>
    <mergeCell ref="B249:C249"/>
    <mergeCell ref="B250:C250"/>
    <mergeCell ref="B239:C239"/>
    <mergeCell ref="B240:C240"/>
    <mergeCell ref="B241:C241"/>
    <mergeCell ref="B242:C242"/>
    <mergeCell ref="B243:C243"/>
    <mergeCell ref="B244:C244"/>
    <mergeCell ref="B233:C233"/>
    <mergeCell ref="B234:C234"/>
    <mergeCell ref="B235:C235"/>
    <mergeCell ref="B236:C236"/>
    <mergeCell ref="B237:C237"/>
    <mergeCell ref="B238:C238"/>
    <mergeCell ref="B227:C227"/>
    <mergeCell ref="B228:C228"/>
    <mergeCell ref="B229:C229"/>
    <mergeCell ref="B230:C230"/>
    <mergeCell ref="B231:C231"/>
    <mergeCell ref="B232:C232"/>
    <mergeCell ref="B221:C221"/>
    <mergeCell ref="B222:C222"/>
    <mergeCell ref="B223:C223"/>
    <mergeCell ref="B224:C224"/>
    <mergeCell ref="B225:C225"/>
    <mergeCell ref="B226:C226"/>
    <mergeCell ref="B215:C215"/>
    <mergeCell ref="B216:C216"/>
    <mergeCell ref="B217:C217"/>
    <mergeCell ref="B218:C218"/>
    <mergeCell ref="B219:C219"/>
    <mergeCell ref="B220:C220"/>
    <mergeCell ref="B209:C209"/>
    <mergeCell ref="B210:C210"/>
    <mergeCell ref="B211:C211"/>
    <mergeCell ref="B212:C212"/>
    <mergeCell ref="B213:C213"/>
    <mergeCell ref="B214:C214"/>
    <mergeCell ref="B203:C203"/>
    <mergeCell ref="B204:C204"/>
    <mergeCell ref="B205:C205"/>
    <mergeCell ref="B206:C206"/>
    <mergeCell ref="B207:C207"/>
    <mergeCell ref="B208:C208"/>
    <mergeCell ref="B197:C197"/>
    <mergeCell ref="B198:C198"/>
    <mergeCell ref="B199:C199"/>
    <mergeCell ref="B200:C200"/>
    <mergeCell ref="B201:C201"/>
    <mergeCell ref="B202:C202"/>
    <mergeCell ref="B191:C191"/>
    <mergeCell ref="B192:C192"/>
    <mergeCell ref="B193:C193"/>
    <mergeCell ref="B194:C194"/>
    <mergeCell ref="B195:C195"/>
    <mergeCell ref="B196:C196"/>
    <mergeCell ref="B185:C185"/>
    <mergeCell ref="B186:C186"/>
    <mergeCell ref="B187:C187"/>
    <mergeCell ref="B188:C188"/>
    <mergeCell ref="B189:C189"/>
    <mergeCell ref="B190:C190"/>
    <mergeCell ref="B179:C179"/>
    <mergeCell ref="B180:C180"/>
    <mergeCell ref="B181:C181"/>
    <mergeCell ref="B182:C182"/>
    <mergeCell ref="B183:C183"/>
    <mergeCell ref="B184:C184"/>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61:C161"/>
    <mergeCell ref="B162:C162"/>
    <mergeCell ref="B163:C163"/>
    <mergeCell ref="B164:C164"/>
    <mergeCell ref="B165:C165"/>
    <mergeCell ref="B166:C166"/>
    <mergeCell ref="B155:C155"/>
    <mergeCell ref="B156:C156"/>
    <mergeCell ref="B157:C157"/>
    <mergeCell ref="B158:C158"/>
    <mergeCell ref="B159:C159"/>
    <mergeCell ref="B160:C160"/>
    <mergeCell ref="B149:C149"/>
    <mergeCell ref="B150:C150"/>
    <mergeCell ref="B151:C151"/>
    <mergeCell ref="B152:C152"/>
    <mergeCell ref="B153:C153"/>
    <mergeCell ref="B154:C154"/>
    <mergeCell ref="B143:C143"/>
    <mergeCell ref="B144:C144"/>
    <mergeCell ref="B145:C145"/>
    <mergeCell ref="B146:C146"/>
    <mergeCell ref="B147:C147"/>
    <mergeCell ref="B148:C148"/>
    <mergeCell ref="B137:C137"/>
    <mergeCell ref="B138:C138"/>
    <mergeCell ref="B139:C139"/>
    <mergeCell ref="B140:C140"/>
    <mergeCell ref="B141:C141"/>
    <mergeCell ref="B142:C142"/>
    <mergeCell ref="B131:C131"/>
    <mergeCell ref="B132:C132"/>
    <mergeCell ref="B133:C133"/>
    <mergeCell ref="B134:C134"/>
    <mergeCell ref="B135:C135"/>
    <mergeCell ref="B136:C136"/>
    <mergeCell ref="B125:C125"/>
    <mergeCell ref="B126:C126"/>
    <mergeCell ref="B127:C127"/>
    <mergeCell ref="B128:C128"/>
    <mergeCell ref="B129:C129"/>
    <mergeCell ref="B130:C130"/>
    <mergeCell ref="B119:C119"/>
    <mergeCell ref="B120:C120"/>
    <mergeCell ref="B121:C121"/>
    <mergeCell ref="B122:C122"/>
    <mergeCell ref="B123:C123"/>
    <mergeCell ref="B124:C124"/>
    <mergeCell ref="B113:C113"/>
    <mergeCell ref="B114:C114"/>
    <mergeCell ref="B115:C115"/>
    <mergeCell ref="B116:C116"/>
    <mergeCell ref="B117:C117"/>
    <mergeCell ref="B118:C118"/>
    <mergeCell ref="B107:C107"/>
    <mergeCell ref="B108:C108"/>
    <mergeCell ref="B109:C109"/>
    <mergeCell ref="B110:C110"/>
    <mergeCell ref="B111:C111"/>
    <mergeCell ref="B112:C112"/>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A8:A10"/>
    <mergeCell ref="B8:C10"/>
    <mergeCell ref="D8:J8"/>
    <mergeCell ref="B23:C23"/>
    <mergeCell ref="B24:C24"/>
    <mergeCell ref="B25:C25"/>
    <mergeCell ref="B26:C26"/>
    <mergeCell ref="B27:C27"/>
    <mergeCell ref="B28:C28"/>
    <mergeCell ref="B17:C17"/>
    <mergeCell ref="B18:C18"/>
    <mergeCell ref="B19:C19"/>
    <mergeCell ref="B20:C20"/>
    <mergeCell ref="B21:C21"/>
    <mergeCell ref="B22:C22"/>
    <mergeCell ref="B317:C317"/>
    <mergeCell ref="B318:C318"/>
    <mergeCell ref="B319:C319"/>
    <mergeCell ref="B320:C320"/>
    <mergeCell ref="B314:C314"/>
    <mergeCell ref="B315:C315"/>
    <mergeCell ref="B316:C316"/>
    <mergeCell ref="A2:CM2"/>
    <mergeCell ref="K8:Q8"/>
    <mergeCell ref="D9:E9"/>
    <mergeCell ref="F9:J9"/>
    <mergeCell ref="K9:L9"/>
    <mergeCell ref="B5:C5"/>
    <mergeCell ref="D5:I5"/>
    <mergeCell ref="K5:P5"/>
    <mergeCell ref="A6:O6"/>
    <mergeCell ref="P6:Q6"/>
    <mergeCell ref="A7:Q7"/>
    <mergeCell ref="B11:C11"/>
    <mergeCell ref="B12:C12"/>
    <mergeCell ref="B13:C13"/>
    <mergeCell ref="B14:C14"/>
    <mergeCell ref="B15:C15"/>
    <mergeCell ref="B16:C16"/>
  </mergeCells>
  <phoneticPr fontId="5"/>
  <dataValidations count="3">
    <dataValidation type="list" allowBlank="1" showInputMessage="1" showErrorMessage="1" sqref="G11:G320 N11:N320" xr:uid="{110D91FA-AA72-45B8-BBFF-42F4DC438DD3}">
      <formula1>"160,8,1"</formula1>
    </dataValidation>
    <dataValidation type="list" allowBlank="1" showInputMessage="1" showErrorMessage="1" sqref="N9" xr:uid="{0B8E5FC8-ED72-43F2-B9C3-BA5228EFB77D}">
      <formula1>$S$10:$S$11</formula1>
    </dataValidation>
    <dataValidation type="list" allowBlank="1" showInputMessage="1" showErrorMessage="1" sqref="P9" xr:uid="{6AD59F2A-1043-4F6A-815F-934E1389103F}">
      <formula1>$T$10:$T$21</formula1>
    </dataValidation>
  </dataValidations>
  <printOptions horizontalCentered="1"/>
  <pageMargins left="0.55118110236220474" right="0.39370078740157483" top="0.59055118110236227" bottom="0.47244094488188981" header="0.31496062992125984" footer="0.31496062992125984"/>
  <pageSetup paperSize="9" scale="1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1579-6499-4158-A630-ED5997EB5EC3}">
  <sheetPr>
    <tabColor rgb="FF0033CC"/>
  </sheetPr>
  <dimension ref="A1:K24"/>
  <sheetViews>
    <sheetView zoomScaleNormal="100" workbookViewId="0">
      <selection activeCell="C14" sqref="C14:M15"/>
    </sheetView>
  </sheetViews>
  <sheetFormatPr defaultColWidth="9" defaultRowHeight="14.25" x14ac:dyDescent="0.15"/>
  <cols>
    <col min="1" max="1" width="6.125" customWidth="1"/>
    <col min="2" max="2" width="37.25" customWidth="1"/>
    <col min="3" max="3" width="35.625" customWidth="1"/>
    <col min="4" max="4" width="39.75" bestFit="1" customWidth="1"/>
    <col min="8" max="9" width="9" hidden="1" customWidth="1"/>
  </cols>
  <sheetData>
    <row r="1" spans="1:11" ht="42.75" customHeight="1" thickBot="1" x14ac:dyDescent="0.2">
      <c r="A1" s="579" t="s">
        <v>626</v>
      </c>
      <c r="B1" s="579"/>
      <c r="C1" s="579"/>
      <c r="D1" s="579"/>
      <c r="E1" s="579"/>
      <c r="F1" s="579"/>
      <c r="G1" s="579"/>
      <c r="H1" s="579"/>
      <c r="I1" s="579"/>
      <c r="J1" s="579"/>
      <c r="K1" s="579"/>
    </row>
    <row r="2" spans="1:11" ht="31.5" customHeight="1" x14ac:dyDescent="0.15">
      <c r="A2" s="817" t="s">
        <v>627</v>
      </c>
      <c r="B2" s="817"/>
      <c r="C2" s="467" t="s">
        <v>251</v>
      </c>
      <c r="D2" s="468" t="s">
        <v>252</v>
      </c>
    </row>
    <row r="3" spans="1:11" ht="30" customHeight="1" x14ac:dyDescent="0.15">
      <c r="A3" s="424">
        <v>1</v>
      </c>
      <c r="B3" s="425" t="s">
        <v>628</v>
      </c>
      <c r="C3" s="469"/>
      <c r="D3" s="425">
        <v>123456</v>
      </c>
    </row>
    <row r="4" spans="1:11" ht="30" customHeight="1" x14ac:dyDescent="0.15">
      <c r="A4" s="470">
        <v>2</v>
      </c>
      <c r="B4" s="261" t="s">
        <v>64</v>
      </c>
      <c r="C4" s="471"/>
      <c r="D4" s="472">
        <v>12345678</v>
      </c>
    </row>
    <row r="5" spans="1:11" ht="30" customHeight="1" thickBot="1" x14ac:dyDescent="0.2">
      <c r="A5" s="473">
        <v>3</v>
      </c>
      <c r="B5" s="474" t="s">
        <v>629</v>
      </c>
      <c r="C5" s="475"/>
      <c r="D5" s="476" t="s">
        <v>630</v>
      </c>
    </row>
    <row r="6" spans="1:11" ht="8.25" customHeight="1" thickBot="1" x14ac:dyDescent="0.2">
      <c r="A6" s="426"/>
      <c r="B6" s="477"/>
      <c r="C6" s="478"/>
      <c r="D6" s="479"/>
    </row>
    <row r="7" spans="1:11" ht="30" customHeight="1" thickBot="1" x14ac:dyDescent="0.2">
      <c r="A7" s="818" t="s">
        <v>631</v>
      </c>
      <c r="B7" s="819"/>
      <c r="C7" s="480" t="s">
        <v>251</v>
      </c>
      <c r="D7" s="468" t="s">
        <v>252</v>
      </c>
    </row>
    <row r="8" spans="1:11" ht="30" customHeight="1" x14ac:dyDescent="0.15">
      <c r="A8" s="481">
        <v>1</v>
      </c>
      <c r="B8" s="482" t="s">
        <v>632</v>
      </c>
      <c r="C8" s="483"/>
      <c r="D8" s="484" t="s">
        <v>633</v>
      </c>
    </row>
    <row r="9" spans="1:11" ht="30" customHeight="1" x14ac:dyDescent="0.15">
      <c r="A9" s="470">
        <v>2</v>
      </c>
      <c r="B9" s="261" t="s">
        <v>634</v>
      </c>
      <c r="C9" s="471"/>
      <c r="D9" s="472" t="s">
        <v>635</v>
      </c>
    </row>
    <row r="10" spans="1:11" ht="30" customHeight="1" x14ac:dyDescent="0.15">
      <c r="A10" s="470">
        <v>3</v>
      </c>
      <c r="B10" s="261" t="s">
        <v>636</v>
      </c>
      <c r="C10" s="471"/>
      <c r="D10" s="472">
        <v>123</v>
      </c>
    </row>
    <row r="11" spans="1:11" ht="30" customHeight="1" x14ac:dyDescent="0.15">
      <c r="A11" s="470">
        <v>4</v>
      </c>
      <c r="B11" s="261" t="s">
        <v>637</v>
      </c>
      <c r="C11" s="471"/>
      <c r="D11" s="472" t="s">
        <v>638</v>
      </c>
    </row>
    <row r="12" spans="1:11" ht="30" customHeight="1" x14ac:dyDescent="0.15">
      <c r="A12" s="470">
        <v>5</v>
      </c>
      <c r="B12" s="268" t="s">
        <v>639</v>
      </c>
      <c r="C12" s="471"/>
      <c r="D12" s="485" t="s">
        <v>640</v>
      </c>
      <c r="H12" t="s">
        <v>641</v>
      </c>
    </row>
    <row r="13" spans="1:11" ht="30" customHeight="1" x14ac:dyDescent="0.15">
      <c r="A13" s="470">
        <v>6</v>
      </c>
      <c r="B13" s="268" t="s">
        <v>642</v>
      </c>
      <c r="C13" s="486"/>
      <c r="D13" s="472">
        <v>1111111</v>
      </c>
      <c r="H13" t="s">
        <v>289</v>
      </c>
    </row>
    <row r="14" spans="1:11" ht="29.45" customHeight="1" thickBot="1" x14ac:dyDescent="0.2">
      <c r="A14" s="473">
        <v>7</v>
      </c>
      <c r="B14" s="487" t="s">
        <v>643</v>
      </c>
      <c r="C14" s="488"/>
      <c r="D14" s="489" t="s">
        <v>644</v>
      </c>
    </row>
    <row r="16" spans="1:11" s="175" customFormat="1" x14ac:dyDescent="0.15">
      <c r="A16" s="490" t="s">
        <v>645</v>
      </c>
    </row>
    <row r="17" spans="1:4" s="175" customFormat="1" x14ac:dyDescent="0.15">
      <c r="A17" s="490" t="s">
        <v>646</v>
      </c>
    </row>
    <row r="18" spans="1:4" s="175" customFormat="1" x14ac:dyDescent="0.15">
      <c r="A18" s="490" t="s">
        <v>647</v>
      </c>
    </row>
    <row r="19" spans="1:4" s="175" customFormat="1" x14ac:dyDescent="0.15">
      <c r="A19" s="490"/>
    </row>
    <row r="20" spans="1:4" s="175" customFormat="1" x14ac:dyDescent="0.15">
      <c r="A20" s="490" t="s">
        <v>648</v>
      </c>
    </row>
    <row r="21" spans="1:4" s="175" customFormat="1" x14ac:dyDescent="0.15">
      <c r="A21" s="490" t="s">
        <v>649</v>
      </c>
    </row>
    <row r="22" spans="1:4" s="175" customFormat="1" x14ac:dyDescent="0.15">
      <c r="A22" s="490" t="s">
        <v>650</v>
      </c>
    </row>
    <row r="23" spans="1:4" s="175" customFormat="1" x14ac:dyDescent="0.15">
      <c r="A23" s="490" t="s">
        <v>651</v>
      </c>
    </row>
    <row r="24" spans="1:4" ht="36" customHeight="1" x14ac:dyDescent="0.15">
      <c r="A24" s="820" t="s">
        <v>652</v>
      </c>
      <c r="B24" s="820"/>
      <c r="C24" s="820"/>
      <c r="D24" s="820"/>
    </row>
  </sheetData>
  <sheetProtection algorithmName="SHA-512" hashValue="zi3tCAdceB5Db43cJ+Aw5I1+CjWbDOuK7hrAsaUv4hlMAXn5JcRTb8q4j9y8/xfo/zLCmnc1MQRbsi8DOZZxQw==" saltValue="R/ekRSqiOHeoul5bA/T5lA==" spinCount="100000" sheet="1" selectLockedCells="1"/>
  <mergeCells count="4">
    <mergeCell ref="A1:K1"/>
    <mergeCell ref="A2:B2"/>
    <mergeCell ref="A7:B7"/>
    <mergeCell ref="A24:D24"/>
  </mergeCells>
  <phoneticPr fontId="5"/>
  <dataValidations count="7">
    <dataValidation type="textLength" imeMode="halfKatakana" operator="lessThanOrEqual" allowBlank="1" showInputMessage="1" showErrorMessage="1" sqref="C14:D14" xr:uid="{16EEB0A7-5B3E-45AC-AAED-C8363E67ED32}">
      <formula1>30</formula1>
    </dataValidation>
    <dataValidation type="textLength" operator="equal" allowBlank="1" showInputMessage="1" showErrorMessage="1" sqref="C13:D13" xr:uid="{7813A7AB-0683-481C-9619-1A95A15A8F18}">
      <formula1>7</formula1>
    </dataValidation>
    <dataValidation type="textLength" allowBlank="1" showInputMessage="1" showErrorMessage="1" sqref="C3" xr:uid="{26314D67-730F-4224-8E45-E6F54BB68DD4}">
      <formula1>5</formula1>
      <formula2>6</formula2>
    </dataValidation>
    <dataValidation imeMode="halfKatakana" allowBlank="1" showInputMessage="1" showErrorMessage="1" sqref="C5:D6" xr:uid="{1A01C8E7-EE3D-4ED2-8247-3F3AB55E4311}"/>
    <dataValidation type="textLength" operator="equal" allowBlank="1" showInputMessage="1" showErrorMessage="1" sqref="C10:D10" xr:uid="{9480D92B-F793-4DB3-B038-9D4D561416A4}">
      <formula1>3</formula1>
    </dataValidation>
    <dataValidation type="textLength" operator="equal" allowBlank="1" showInputMessage="1" showErrorMessage="1" sqref="C8:D8" xr:uid="{2D1E5FED-A103-4613-95E4-FE7017C43BBE}">
      <formula1>4</formula1>
    </dataValidation>
    <dataValidation type="list" allowBlank="1" showInputMessage="1" showErrorMessage="1" sqref="C12" xr:uid="{C66ECEC5-A7CD-4D7E-9ECC-39B0BCBFB91B}">
      <formula1>$H$12:$H$13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CM63"/>
  <sheetViews>
    <sheetView showGridLines="0" showZeros="0" view="pageBreakPreview" topLeftCell="A34" zoomScale="96" zoomScaleNormal="85" zoomScaleSheetLayoutView="96" workbookViewId="0"/>
  </sheetViews>
  <sheetFormatPr defaultColWidth="3.125" defaultRowHeight="18" customHeight="1" x14ac:dyDescent="0.15"/>
  <cols>
    <col min="1" max="1" width="1.875" style="4" customWidth="1"/>
    <col min="2" max="19" width="2.625" style="4" customWidth="1"/>
    <col min="20" max="20" width="3.125" style="4" customWidth="1"/>
    <col min="21" max="36" width="2.625" style="4" customWidth="1"/>
    <col min="37" max="37" width="3.375" style="4" customWidth="1"/>
    <col min="38"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4"/>
      <c r="B2" s="4"/>
      <c r="C2" s="4"/>
      <c r="D2" s="4"/>
      <c r="E2" s="4"/>
      <c r="F2" s="4"/>
      <c r="G2" s="4"/>
      <c r="H2" s="4"/>
      <c r="I2" s="4"/>
      <c r="J2" s="88"/>
      <c r="K2" s="4" t="s">
        <v>235</v>
      </c>
      <c r="L2" s="4"/>
      <c r="M2" s="4"/>
      <c r="N2" s="4"/>
      <c r="O2" s="4"/>
      <c r="P2" s="4"/>
      <c r="Q2" s="4"/>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1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8.25" customHeight="1" x14ac:dyDescent="0.15">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O4" s="3"/>
    </row>
    <row r="5" spans="1:91" s="2" customFormat="1" ht="20.100000000000001" customHeight="1" x14ac:dyDescent="0.15">
      <c r="A5" s="4"/>
      <c r="B5" s="4"/>
      <c r="C5" s="4"/>
      <c r="D5" s="4"/>
      <c r="E5" s="4"/>
      <c r="F5" s="4"/>
      <c r="G5" s="4"/>
      <c r="H5" s="4"/>
      <c r="I5" s="4"/>
      <c r="J5" s="4"/>
      <c r="K5" s="4"/>
      <c r="L5" s="4"/>
      <c r="M5" s="4"/>
      <c r="N5" s="4"/>
      <c r="O5" s="4"/>
      <c r="P5" s="4"/>
      <c r="Q5" s="4"/>
      <c r="R5" s="4"/>
      <c r="S5" s="4"/>
      <c r="T5" s="4"/>
      <c r="U5" s="4"/>
      <c r="V5" s="4"/>
      <c r="W5" s="4"/>
      <c r="X5" s="4"/>
      <c r="Y5" s="4" t="s">
        <v>236</v>
      </c>
      <c r="Z5" s="4"/>
      <c r="AA5" s="757">
        <v>8</v>
      </c>
      <c r="AB5" s="757"/>
      <c r="AC5" s="757"/>
      <c r="AD5" s="757"/>
      <c r="AE5" s="4" t="s">
        <v>2</v>
      </c>
      <c r="AF5" s="849">
        <f>入力シート①!F3</f>
        <v>0</v>
      </c>
      <c r="AG5" s="849"/>
      <c r="AH5" s="4" t="s">
        <v>3</v>
      </c>
      <c r="AI5" s="849">
        <f>入力シート①!H3</f>
        <v>0</v>
      </c>
      <c r="AJ5" s="849"/>
      <c r="AK5" s="4" t="s">
        <v>4</v>
      </c>
      <c r="AL5" s="4"/>
      <c r="AN5" s="6" t="s">
        <v>5</v>
      </c>
    </row>
    <row r="6" spans="1:91" s="2" customFormat="1" ht="12.7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88"/>
      <c r="AD6" s="88"/>
      <c r="AE6" s="4"/>
      <c r="AF6" s="88"/>
      <c r="AG6" s="88"/>
      <c r="AH6" s="4"/>
      <c r="AI6" s="88"/>
      <c r="AJ6" s="88"/>
      <c r="AK6" s="4"/>
      <c r="AL6" s="4"/>
    </row>
    <row r="7" spans="1:91" s="2" customFormat="1" ht="20.100000000000001" customHeight="1" x14ac:dyDescent="0.15">
      <c r="A7" s="4"/>
      <c r="B7" s="4" t="s">
        <v>210</v>
      </c>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15">
      <c r="A8" s="4"/>
      <c r="B8" s="4"/>
      <c r="C8" s="4"/>
      <c r="D8" s="90"/>
      <c r="E8" s="90"/>
      <c r="F8" s="90"/>
      <c r="G8" s="90"/>
      <c r="H8" s="90"/>
      <c r="I8" s="90"/>
      <c r="J8" s="90"/>
      <c r="K8" s="90"/>
      <c r="L8" s="90"/>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15">
      <c r="A9" s="4"/>
      <c r="B9" s="4"/>
      <c r="C9" s="4"/>
      <c r="D9" s="4"/>
      <c r="E9" s="4"/>
      <c r="F9" s="4"/>
      <c r="G9" s="4"/>
      <c r="H9" s="4"/>
      <c r="I9" s="4"/>
      <c r="J9" s="4"/>
      <c r="K9" s="4"/>
      <c r="L9" s="4"/>
      <c r="M9" s="4"/>
      <c r="N9" s="4"/>
      <c r="O9" s="4" t="s">
        <v>6</v>
      </c>
      <c r="P9" s="4"/>
      <c r="Q9" s="4"/>
      <c r="R9" s="4"/>
      <c r="S9" s="4"/>
      <c r="T9" s="4" t="s">
        <v>7</v>
      </c>
      <c r="U9" s="850">
        <f>入力シート①!C11</f>
        <v>0</v>
      </c>
      <c r="V9" s="851"/>
      <c r="W9" s="851"/>
      <c r="X9" s="851"/>
      <c r="Y9" s="851"/>
      <c r="Z9" s="851"/>
      <c r="AA9" s="851"/>
      <c r="AB9" s="851"/>
      <c r="AC9" s="4"/>
      <c r="AD9" s="7"/>
      <c r="AE9" s="7"/>
      <c r="AF9" s="7"/>
      <c r="AG9" s="7"/>
      <c r="AH9" s="7"/>
      <c r="AI9" s="4"/>
      <c r="AJ9" s="4"/>
      <c r="AK9" s="4"/>
      <c r="AL9" s="4"/>
      <c r="AN9" s="6" t="s">
        <v>5</v>
      </c>
    </row>
    <row r="10" spans="1:91" s="2" customFormat="1" ht="40.5" customHeight="1" x14ac:dyDescent="0.15">
      <c r="A10" s="4"/>
      <c r="B10" s="4"/>
      <c r="C10" s="4"/>
      <c r="D10" s="4"/>
      <c r="E10" s="4"/>
      <c r="F10" s="4"/>
      <c r="G10" s="4"/>
      <c r="H10" s="4"/>
      <c r="I10" s="4"/>
      <c r="J10" s="4"/>
      <c r="K10" s="4"/>
      <c r="L10" s="4"/>
      <c r="M10" s="4"/>
      <c r="N10" s="4"/>
      <c r="O10" s="846" t="s">
        <v>8</v>
      </c>
      <c r="P10" s="846"/>
      <c r="Q10" s="846"/>
      <c r="R10" s="846"/>
      <c r="S10" s="846"/>
      <c r="T10" s="845">
        <f>入力シート①!C12</f>
        <v>0</v>
      </c>
      <c r="U10" s="845"/>
      <c r="V10" s="845"/>
      <c r="W10" s="845"/>
      <c r="X10" s="845"/>
      <c r="Y10" s="845"/>
      <c r="Z10" s="845"/>
      <c r="AA10" s="845"/>
      <c r="AB10" s="845"/>
      <c r="AC10" s="845"/>
      <c r="AD10" s="845"/>
      <c r="AE10" s="845"/>
      <c r="AF10" s="845"/>
      <c r="AG10" s="845"/>
      <c r="AH10" s="845"/>
      <c r="AI10" s="845"/>
      <c r="AJ10" s="845"/>
      <c r="AK10" s="845"/>
      <c r="AL10" s="7"/>
      <c r="AN10" s="3" t="s">
        <v>9</v>
      </c>
    </row>
    <row r="11" spans="1:91" s="2" customFormat="1" ht="5.0999999999999996" customHeight="1" x14ac:dyDescent="0.15">
      <c r="A11" s="4"/>
      <c r="B11" s="4"/>
      <c r="C11" s="4"/>
      <c r="D11" s="4"/>
      <c r="E11" s="4"/>
      <c r="F11" s="4"/>
      <c r="G11" s="4"/>
      <c r="H11" s="4"/>
      <c r="I11" s="4"/>
      <c r="J11" s="4"/>
      <c r="K11" s="4"/>
      <c r="L11" s="4"/>
      <c r="M11" s="4"/>
      <c r="N11" s="4"/>
      <c r="O11" s="93"/>
      <c r="P11" s="93"/>
      <c r="Q11" s="93"/>
      <c r="R11" s="93"/>
      <c r="S11" s="93"/>
      <c r="T11" s="7"/>
      <c r="U11" s="7"/>
      <c r="V11" s="7"/>
      <c r="W11" s="7"/>
      <c r="X11" s="7"/>
      <c r="Y11" s="7"/>
      <c r="Z11" s="7"/>
      <c r="AA11" s="7"/>
      <c r="AB11" s="7"/>
      <c r="AC11" s="7"/>
      <c r="AD11" s="7"/>
      <c r="AE11" s="7"/>
      <c r="AF11" s="7"/>
      <c r="AG11" s="7"/>
      <c r="AH11" s="7"/>
      <c r="AI11" s="7"/>
      <c r="AJ11" s="7"/>
      <c r="AK11" s="7"/>
      <c r="AL11" s="7"/>
    </row>
    <row r="12" spans="1:91" s="2" customFormat="1" ht="18" customHeight="1" x14ac:dyDescent="0.15">
      <c r="A12" s="4"/>
      <c r="B12" s="4"/>
      <c r="C12" s="4"/>
      <c r="D12" s="4"/>
      <c r="E12" s="4"/>
      <c r="F12" s="4"/>
      <c r="G12" s="4"/>
      <c r="H12" s="4"/>
      <c r="I12" s="4"/>
      <c r="J12" s="4"/>
      <c r="K12" s="4"/>
      <c r="L12" s="4"/>
      <c r="M12" s="4"/>
      <c r="N12" s="4"/>
      <c r="O12" s="731" t="s">
        <v>10</v>
      </c>
      <c r="P12" s="731"/>
      <c r="Q12" s="731"/>
      <c r="R12" s="731"/>
      <c r="S12" s="731"/>
      <c r="T12" s="845">
        <f>入力シート①!C4</f>
        <v>0</v>
      </c>
      <c r="U12" s="845"/>
      <c r="V12" s="845"/>
      <c r="W12" s="845"/>
      <c r="X12" s="845"/>
      <c r="Y12" s="845"/>
      <c r="Z12" s="845"/>
      <c r="AA12" s="845"/>
      <c r="AB12" s="845"/>
      <c r="AC12" s="845"/>
      <c r="AD12" s="845"/>
      <c r="AE12" s="845"/>
      <c r="AF12" s="845"/>
      <c r="AG12" s="845"/>
      <c r="AH12" s="845"/>
      <c r="AI12" s="845"/>
      <c r="AJ12" s="845"/>
      <c r="AK12" s="845"/>
      <c r="AL12" s="8"/>
      <c r="AN12" s="6" t="s">
        <v>11</v>
      </c>
    </row>
    <row r="13" spans="1:91" s="2" customFormat="1" ht="5.0999999999999996" customHeight="1" x14ac:dyDescent="0.15">
      <c r="A13" s="4"/>
      <c r="B13" s="4"/>
      <c r="C13" s="4"/>
      <c r="D13" s="4"/>
      <c r="E13" s="4"/>
      <c r="F13" s="4"/>
      <c r="G13" s="4"/>
      <c r="H13" s="4"/>
      <c r="I13" s="4"/>
      <c r="J13" s="4"/>
      <c r="K13" s="4"/>
      <c r="L13" s="4"/>
      <c r="M13" s="4"/>
      <c r="N13" s="4"/>
      <c r="O13" s="93"/>
      <c r="P13" s="93"/>
      <c r="Q13" s="93"/>
      <c r="R13" s="93"/>
      <c r="S13" s="93"/>
      <c r="T13" s="7"/>
      <c r="U13" s="7"/>
      <c r="V13" s="7"/>
      <c r="W13" s="7"/>
      <c r="X13" s="7"/>
      <c r="Y13" s="7"/>
      <c r="Z13" s="7"/>
      <c r="AA13" s="7"/>
      <c r="AB13" s="7"/>
      <c r="AC13" s="7"/>
      <c r="AD13" s="7"/>
      <c r="AE13" s="7"/>
      <c r="AF13" s="7"/>
      <c r="AG13" s="7"/>
      <c r="AH13" s="7"/>
      <c r="AI13" s="7"/>
      <c r="AJ13" s="7"/>
      <c r="AK13" s="7"/>
      <c r="AL13" s="7"/>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row>
    <row r="14" spans="1:91" s="2" customFormat="1" ht="18" customHeight="1" x14ac:dyDescent="0.15">
      <c r="A14" s="4"/>
      <c r="B14" s="4"/>
      <c r="C14" s="4"/>
      <c r="D14" s="4"/>
      <c r="E14" s="4"/>
      <c r="F14" s="4"/>
      <c r="G14" s="4"/>
      <c r="H14" s="4"/>
      <c r="I14" s="4"/>
      <c r="J14" s="4"/>
      <c r="K14" s="4"/>
      <c r="L14" s="4"/>
      <c r="M14" s="4"/>
      <c r="N14" s="4"/>
      <c r="O14" s="846" t="s">
        <v>12</v>
      </c>
      <c r="P14" s="846"/>
      <c r="Q14" s="846"/>
      <c r="R14" s="846"/>
      <c r="S14" s="846"/>
      <c r="T14" s="845" t="str">
        <f>入力シート①!C5&amp;入力シート①!C7</f>
        <v/>
      </c>
      <c r="U14" s="845"/>
      <c r="V14" s="845"/>
      <c r="W14" s="845"/>
      <c r="X14" s="845"/>
      <c r="Y14" s="845"/>
      <c r="Z14" s="845"/>
      <c r="AA14" s="845"/>
      <c r="AB14" s="845"/>
      <c r="AC14" s="845"/>
      <c r="AD14" s="845"/>
      <c r="AE14" s="845"/>
      <c r="AF14" s="845"/>
      <c r="AG14" s="845"/>
      <c r="AH14" s="845"/>
      <c r="AI14" s="845"/>
      <c r="AJ14" s="845"/>
      <c r="AK14" s="845"/>
      <c r="AL14" s="10"/>
      <c r="AN14" s="6" t="s">
        <v>13</v>
      </c>
    </row>
    <row r="15" spans="1:91" s="2" customFormat="1" ht="3.75" customHeight="1" x14ac:dyDescent="0.15">
      <c r="A15" s="4"/>
      <c r="B15" s="4"/>
      <c r="C15" s="4"/>
      <c r="D15" s="4"/>
      <c r="E15" s="4"/>
      <c r="F15" s="4"/>
      <c r="G15" s="4"/>
      <c r="H15" s="4"/>
      <c r="I15" s="4"/>
      <c r="J15" s="4"/>
      <c r="K15" s="4"/>
      <c r="L15" s="4"/>
      <c r="M15" s="4"/>
      <c r="N15" s="4"/>
      <c r="O15" s="94"/>
      <c r="P15" s="94"/>
      <c r="Q15" s="94"/>
      <c r="R15" s="94"/>
      <c r="S15" s="94"/>
      <c r="T15" s="397"/>
      <c r="U15" s="397"/>
      <c r="V15" s="397"/>
      <c r="W15" s="397"/>
      <c r="X15" s="397"/>
      <c r="Y15" s="397"/>
      <c r="Z15" s="397"/>
      <c r="AA15" s="397"/>
      <c r="AB15" s="397"/>
      <c r="AC15" s="397"/>
      <c r="AD15" s="397"/>
      <c r="AE15" s="397"/>
      <c r="AF15" s="397"/>
      <c r="AG15" s="397"/>
      <c r="AH15" s="397"/>
      <c r="AI15" s="397"/>
      <c r="AJ15" s="397"/>
      <c r="AK15" s="397"/>
      <c r="AL15" s="10"/>
      <c r="AN15" s="6"/>
    </row>
    <row r="16" spans="1:91" s="2" customFormat="1" ht="18" customHeight="1" x14ac:dyDescent="0.15">
      <c r="A16" s="4"/>
      <c r="B16" s="4"/>
      <c r="C16" s="4"/>
      <c r="D16" s="4"/>
      <c r="E16" s="4"/>
      <c r="F16" s="4"/>
      <c r="G16" s="4"/>
      <c r="H16" s="4"/>
      <c r="I16" s="4"/>
      <c r="J16" s="4"/>
      <c r="K16" s="4"/>
      <c r="L16" s="4"/>
      <c r="M16" s="4"/>
      <c r="N16" s="4"/>
      <c r="O16" s="846" t="s">
        <v>14</v>
      </c>
      <c r="P16" s="846"/>
      <c r="Q16" s="846"/>
      <c r="R16" s="846"/>
      <c r="S16" s="846"/>
      <c r="T16" s="847">
        <f>入力シート①!C8</f>
        <v>0</v>
      </c>
      <c r="U16" s="848"/>
      <c r="V16" s="848"/>
      <c r="W16" s="848"/>
      <c r="X16" s="848"/>
      <c r="Y16" s="848"/>
      <c r="Z16" s="848"/>
      <c r="AA16" s="848"/>
      <c r="AB16" s="848"/>
      <c r="AC16" s="848"/>
      <c r="AD16" s="848"/>
      <c r="AE16" s="848"/>
      <c r="AF16" s="848"/>
      <c r="AG16" s="848"/>
      <c r="AH16" s="848"/>
      <c r="AI16" s="848"/>
      <c r="AJ16" s="848"/>
      <c r="AK16" s="848"/>
      <c r="AL16" s="10"/>
    </row>
    <row r="17" spans="1:42" s="2" customFormat="1" ht="20.100000000000001" customHeight="1" x14ac:dyDescent="0.15">
      <c r="A17" s="4"/>
      <c r="B17" s="757"/>
      <c r="C17" s="757"/>
      <c r="D17" s="757"/>
      <c r="E17" s="757"/>
      <c r="F17" s="757"/>
      <c r="G17" s="757"/>
      <c r="H17" s="757"/>
      <c r="I17" s="757"/>
      <c r="J17" s="757"/>
      <c r="K17" s="757"/>
      <c r="L17" s="757"/>
      <c r="M17" s="757"/>
      <c r="N17" s="757"/>
      <c r="O17" s="757"/>
      <c r="P17" s="757"/>
      <c r="Q17" s="757"/>
      <c r="R17" s="757"/>
      <c r="S17" s="757"/>
      <c r="T17" s="757"/>
      <c r="U17" s="757"/>
      <c r="V17" s="757"/>
      <c r="W17" s="757"/>
      <c r="X17" s="757"/>
      <c r="Y17" s="757"/>
      <c r="Z17" s="757"/>
      <c r="AA17" s="757"/>
      <c r="AB17" s="757"/>
      <c r="AC17" s="757"/>
      <c r="AD17" s="757"/>
      <c r="AE17" s="757"/>
      <c r="AF17" s="757"/>
      <c r="AG17" s="757"/>
      <c r="AH17" s="757"/>
      <c r="AI17" s="757"/>
      <c r="AJ17" s="757"/>
      <c r="AK17" s="757"/>
      <c r="AL17" s="757"/>
    </row>
    <row r="18" spans="1:42" s="2" customFormat="1" ht="20.100000000000001" customHeight="1" x14ac:dyDescent="0.15">
      <c r="A18" s="4"/>
      <c r="B18" s="4"/>
      <c r="C18" s="4" t="s">
        <v>593</v>
      </c>
      <c r="D18" s="398"/>
      <c r="E18" s="398"/>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42" s="2" customFormat="1" ht="20.100000000000001" customHeight="1" x14ac:dyDescent="0.15">
      <c r="A19" s="748" t="s">
        <v>595</v>
      </c>
      <c r="B19" s="748"/>
      <c r="C19" s="748"/>
      <c r="D19" s="748"/>
      <c r="E19" s="748"/>
      <c r="F19" s="748"/>
      <c r="G19" s="748"/>
      <c r="H19" s="748"/>
      <c r="I19" s="748"/>
      <c r="J19" s="748"/>
      <c r="K19" s="748"/>
      <c r="L19" s="748"/>
      <c r="M19" s="748"/>
      <c r="N19" s="748"/>
      <c r="O19" s="748"/>
      <c r="P19" s="748"/>
      <c r="Q19" s="748"/>
      <c r="R19" s="748"/>
      <c r="S19" s="748"/>
      <c r="T19" s="748"/>
      <c r="U19" s="748"/>
      <c r="V19" s="748"/>
      <c r="W19" s="748"/>
      <c r="X19" s="748"/>
      <c r="Y19" s="748"/>
      <c r="Z19" s="748"/>
      <c r="AA19" s="748"/>
      <c r="AB19" s="748"/>
      <c r="AC19" s="748"/>
      <c r="AD19" s="748"/>
      <c r="AE19" s="748"/>
      <c r="AF19" s="748"/>
      <c r="AG19" s="748"/>
      <c r="AH19" s="748"/>
      <c r="AI19" s="748"/>
      <c r="AJ19" s="748"/>
      <c r="AK19" s="748"/>
      <c r="AL19" s="748"/>
      <c r="AP19" s="14"/>
    </row>
    <row r="20" spans="1:42" s="2" customFormat="1" ht="20.100000000000001" customHeight="1" x14ac:dyDescent="0.15">
      <c r="A20" s="96"/>
      <c r="B20" s="96" t="s">
        <v>594</v>
      </c>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P20" s="14"/>
    </row>
    <row r="21" spans="1:42" s="2" customFormat="1" ht="15.75" customHeight="1" x14ac:dyDescent="0.15">
      <c r="A21" s="96"/>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P21" s="14"/>
    </row>
    <row r="22" spans="1:42" s="2" customFormat="1" ht="20.100000000000001" customHeight="1" x14ac:dyDescent="0.15">
      <c r="A22" s="4"/>
      <c r="B22" s="97"/>
      <c r="C22" s="98"/>
      <c r="D22" s="98"/>
      <c r="E22" s="98"/>
      <c r="F22" s="98"/>
      <c r="G22" s="98"/>
      <c r="H22" s="98"/>
      <c r="I22" s="98"/>
      <c r="J22" s="98"/>
      <c r="K22" s="98"/>
      <c r="L22" s="98"/>
      <c r="M22" s="98"/>
      <c r="N22" s="98"/>
      <c r="O22" s="98"/>
      <c r="P22" s="98"/>
      <c r="Q22" s="98"/>
      <c r="R22" s="98"/>
      <c r="S22" s="98" t="s">
        <v>226</v>
      </c>
      <c r="T22" s="98"/>
      <c r="U22" s="98"/>
      <c r="V22" s="98"/>
      <c r="W22" s="98"/>
      <c r="X22" s="98"/>
      <c r="Y22" s="98"/>
      <c r="Z22" s="98"/>
      <c r="AA22" s="98"/>
      <c r="AB22" s="98"/>
      <c r="AC22" s="98"/>
      <c r="AD22" s="98"/>
      <c r="AE22" s="98"/>
      <c r="AF22" s="98"/>
      <c r="AG22" s="98"/>
      <c r="AH22" s="98"/>
      <c r="AI22" s="98"/>
      <c r="AJ22" s="98"/>
      <c r="AK22" s="98"/>
      <c r="AL22" s="98"/>
    </row>
    <row r="23" spans="1:42" s="2" customFormat="1" ht="20.100000000000001" customHeight="1" x14ac:dyDescent="0.15">
      <c r="A23" s="4"/>
      <c r="B23" s="843" t="s">
        <v>211</v>
      </c>
      <c r="C23" s="843"/>
      <c r="D23" s="843"/>
      <c r="E23" s="843"/>
      <c r="F23" s="843"/>
      <c r="G23" s="843"/>
      <c r="H23" s="843"/>
      <c r="I23" s="843"/>
      <c r="J23" s="843"/>
      <c r="K23" s="843"/>
      <c r="L23" s="843"/>
      <c r="M23" s="843"/>
      <c r="N23" s="843"/>
      <c r="O23" s="843"/>
      <c r="P23" s="843"/>
      <c r="Q23" s="843"/>
      <c r="R23" s="843"/>
      <c r="S23" s="843"/>
      <c r="T23" s="843"/>
      <c r="U23" s="843"/>
      <c r="V23" s="843"/>
      <c r="W23" s="843"/>
      <c r="X23" s="843"/>
      <c r="Y23" s="843"/>
      <c r="Z23" s="843"/>
      <c r="AA23" s="843"/>
      <c r="AB23" s="843"/>
      <c r="AC23" s="843"/>
      <c r="AD23" s="843"/>
      <c r="AE23" s="843"/>
      <c r="AF23" s="843"/>
      <c r="AG23" s="843"/>
      <c r="AH23" s="843"/>
      <c r="AI23" s="843"/>
      <c r="AJ23" s="843"/>
      <c r="AK23" s="843"/>
      <c r="AL23" s="843"/>
    </row>
    <row r="24" spans="1:42" s="2" customFormat="1" ht="45.75" customHeight="1" x14ac:dyDescent="0.15">
      <c r="A24" s="4"/>
      <c r="B24" s="99"/>
      <c r="C24" s="844">
        <f>入力シート②!C9</f>
        <v>0</v>
      </c>
      <c r="D24" s="844"/>
      <c r="E24" s="844"/>
      <c r="F24" s="844"/>
      <c r="G24" s="844"/>
      <c r="H24" s="844"/>
      <c r="I24" s="844"/>
      <c r="J24" s="844"/>
      <c r="K24" s="844"/>
      <c r="L24" s="844"/>
      <c r="M24" s="844"/>
      <c r="N24" s="844"/>
      <c r="O24" s="844"/>
      <c r="P24" s="844"/>
      <c r="Q24" s="844"/>
      <c r="R24" s="844"/>
      <c r="S24" s="844"/>
      <c r="T24" s="844"/>
      <c r="U24" s="844"/>
      <c r="V24" s="844"/>
      <c r="W24" s="844"/>
      <c r="X24" s="844"/>
      <c r="Y24" s="844"/>
      <c r="Z24" s="844"/>
      <c r="AA24" s="844"/>
      <c r="AB24" s="844"/>
      <c r="AC24" s="844"/>
      <c r="AD24" s="844"/>
      <c r="AE24" s="844"/>
      <c r="AF24" s="844"/>
      <c r="AG24" s="844"/>
      <c r="AH24" s="844"/>
      <c r="AI24" s="844"/>
      <c r="AJ24" s="844"/>
      <c r="AK24" s="844"/>
      <c r="AL24" s="99"/>
    </row>
    <row r="25" spans="1:42" s="2" customFormat="1" ht="9" customHeight="1" x14ac:dyDescent="0.15">
      <c r="A25" s="4"/>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row>
    <row r="26" spans="1:42" s="2" customFormat="1" ht="20.100000000000001" customHeight="1" x14ac:dyDescent="0.15">
      <c r="A26" s="4"/>
      <c r="B26" s="100" t="s">
        <v>212</v>
      </c>
      <c r="C26" s="100"/>
      <c r="D26" s="100"/>
      <c r="E26" s="100"/>
      <c r="F26" s="100"/>
      <c r="G26" s="100"/>
      <c r="H26" s="100"/>
      <c r="I26" s="100"/>
      <c r="J26" s="100"/>
      <c r="K26" s="100"/>
      <c r="L26" s="100"/>
      <c r="M26" s="100"/>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row>
    <row r="27" spans="1:42" s="2" customFormat="1" ht="9" customHeight="1" x14ac:dyDescent="0.15">
      <c r="A27" s="4"/>
      <c r="B27" s="100"/>
      <c r="C27" s="100"/>
      <c r="D27" s="100"/>
      <c r="E27" s="100"/>
      <c r="F27" s="100"/>
      <c r="G27" s="100"/>
      <c r="H27" s="100"/>
      <c r="I27" s="100"/>
      <c r="J27" s="100"/>
      <c r="K27" s="100"/>
      <c r="L27" s="100"/>
      <c r="M27" s="100"/>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row>
    <row r="28" spans="1:42" s="2" customFormat="1" ht="23.25" customHeight="1" x14ac:dyDescent="0.15">
      <c r="A28" s="4"/>
      <c r="B28" s="100"/>
      <c r="C28" s="100"/>
      <c r="D28" s="841" t="s">
        <v>15</v>
      </c>
      <c r="E28" s="842">
        <f>入力シート③!D19</f>
        <v>0</v>
      </c>
      <c r="F28" s="842"/>
      <c r="G28" s="842"/>
      <c r="H28" s="842"/>
      <c r="I28" s="842"/>
      <c r="J28" s="842"/>
      <c r="K28" s="842"/>
      <c r="L28" s="842"/>
      <c r="M28" s="842"/>
      <c r="N28" s="842"/>
      <c r="O28" s="842"/>
      <c r="P28" s="757" t="s">
        <v>16</v>
      </c>
      <c r="Q28" s="98"/>
      <c r="R28" s="98"/>
      <c r="S28" s="98"/>
      <c r="T28" s="98"/>
      <c r="U28" s="98"/>
      <c r="V28" s="98"/>
      <c r="W28" s="98"/>
      <c r="X28" s="98"/>
      <c r="Y28" s="98"/>
      <c r="Z28" s="98"/>
      <c r="AA28" s="98"/>
      <c r="AB28" s="98"/>
      <c r="AC28" s="98"/>
      <c r="AD28" s="98"/>
      <c r="AE28" s="98"/>
      <c r="AF28" s="98"/>
      <c r="AG28" s="98"/>
      <c r="AH28" s="98"/>
      <c r="AI28" s="98"/>
      <c r="AJ28" s="98"/>
      <c r="AK28" s="98"/>
      <c r="AL28" s="98"/>
    </row>
    <row r="29" spans="1:42" s="4" customFormat="1" ht="24" customHeight="1" x14ac:dyDescent="0.15">
      <c r="B29" s="100"/>
      <c r="C29" s="100"/>
      <c r="D29" s="841"/>
      <c r="E29" s="842"/>
      <c r="F29" s="842"/>
      <c r="G29" s="842"/>
      <c r="H29" s="842"/>
      <c r="I29" s="842"/>
      <c r="J29" s="842"/>
      <c r="K29" s="842"/>
      <c r="L29" s="842"/>
      <c r="M29" s="842"/>
      <c r="N29" s="842"/>
      <c r="O29" s="842"/>
      <c r="P29" s="757"/>
      <c r="Q29" s="835"/>
      <c r="R29" s="835"/>
      <c r="T29" s="100"/>
      <c r="U29" s="100"/>
      <c r="V29" s="100"/>
      <c r="AC29" s="98"/>
      <c r="AD29" s="97"/>
      <c r="AE29" s="97"/>
      <c r="AF29" s="834"/>
      <c r="AG29" s="834"/>
      <c r="AH29" s="834"/>
      <c r="AI29" s="834"/>
      <c r="AJ29" s="834"/>
      <c r="AK29" s="98"/>
      <c r="AL29" s="97"/>
      <c r="AP29" s="14"/>
    </row>
    <row r="30" spans="1:42" s="4" customFormat="1" ht="8.25" customHeight="1" x14ac:dyDescent="0.15">
      <c r="B30" s="100"/>
      <c r="C30" s="100"/>
      <c r="D30" s="100"/>
      <c r="E30" s="100"/>
      <c r="F30" s="100"/>
      <c r="G30" s="100"/>
      <c r="H30" s="100"/>
      <c r="I30" s="100"/>
      <c r="J30" s="100"/>
      <c r="K30" s="100"/>
      <c r="L30" s="100"/>
      <c r="M30" s="100"/>
      <c r="P30" s="171"/>
      <c r="Q30" s="172"/>
      <c r="R30" s="98"/>
      <c r="T30" s="399"/>
      <c r="U30" s="399"/>
      <c r="V30" s="399"/>
      <c r="W30" s="173"/>
      <c r="X30" s="173"/>
      <c r="Y30" s="173"/>
      <c r="Z30" s="173"/>
      <c r="AA30" s="173"/>
      <c r="AB30" s="98"/>
      <c r="AC30" s="98"/>
      <c r="AD30" s="97"/>
      <c r="AE30" s="97"/>
      <c r="AF30" s="97"/>
      <c r="AG30" s="97"/>
      <c r="AH30" s="97"/>
      <c r="AI30" s="97"/>
      <c r="AJ30" s="97"/>
      <c r="AK30" s="97"/>
      <c r="AL30" s="97"/>
    </row>
    <row r="31" spans="1:42" s="4" customFormat="1" ht="18" customHeight="1" x14ac:dyDescent="0.15">
      <c r="B31" s="100" t="s">
        <v>240</v>
      </c>
      <c r="C31" s="100"/>
      <c r="D31" s="100"/>
      <c r="E31" s="100"/>
      <c r="F31" s="100"/>
      <c r="G31" s="100"/>
      <c r="H31" s="100"/>
      <c r="I31" s="100"/>
      <c r="J31" s="100"/>
      <c r="K31" s="100"/>
      <c r="L31" s="100"/>
      <c r="M31" s="100"/>
      <c r="Q31" s="835"/>
      <c r="R31" s="835"/>
      <c r="T31" s="100"/>
      <c r="U31" s="100"/>
      <c r="V31" s="100"/>
      <c r="AC31" s="98"/>
      <c r="AD31" s="97"/>
      <c r="AE31" s="97"/>
      <c r="AF31" s="836">
        <f>Q31*25000</f>
        <v>0</v>
      </c>
      <c r="AG31" s="836"/>
      <c r="AH31" s="836"/>
      <c r="AI31" s="836"/>
      <c r="AJ31" s="836"/>
      <c r="AK31" s="98"/>
      <c r="AL31" s="97"/>
      <c r="AP31" s="14"/>
    </row>
    <row r="32" spans="1:42" s="4" customFormat="1" ht="0.75" hidden="1" customHeight="1" x14ac:dyDescent="0.15">
      <c r="B32" s="100"/>
      <c r="C32" s="100"/>
      <c r="D32" s="100"/>
      <c r="E32" s="100"/>
      <c r="F32" s="100"/>
      <c r="G32" s="100"/>
      <c r="H32" s="100"/>
      <c r="I32" s="100"/>
      <c r="J32" s="100"/>
      <c r="K32" s="100"/>
      <c r="L32" s="100"/>
      <c r="M32" s="100"/>
      <c r="P32" s="171"/>
      <c r="Q32" s="172"/>
      <c r="R32" s="98"/>
      <c r="T32" s="399"/>
      <c r="U32" s="399"/>
      <c r="V32" s="399"/>
      <c r="W32" s="173"/>
      <c r="X32" s="173"/>
      <c r="Y32" s="173"/>
      <c r="Z32" s="173"/>
      <c r="AA32" s="173"/>
      <c r="AB32" s="98"/>
      <c r="AC32" s="98"/>
      <c r="AD32" s="97"/>
      <c r="AE32" s="97"/>
      <c r="AF32" s="97"/>
      <c r="AG32" s="97"/>
      <c r="AH32" s="97"/>
      <c r="AI32" s="97"/>
      <c r="AJ32" s="97"/>
      <c r="AK32" s="97"/>
      <c r="AL32" s="97"/>
    </row>
    <row r="33" spans="1:91" s="2" customFormat="1" ht="19.5" hidden="1" customHeight="1" x14ac:dyDescent="0.15">
      <c r="A33" s="4"/>
      <c r="B33" s="100"/>
      <c r="C33" s="100"/>
      <c r="D33" s="100"/>
      <c r="E33" s="100"/>
      <c r="F33" s="100"/>
      <c r="G33" s="100"/>
      <c r="H33" s="100"/>
      <c r="I33" s="100"/>
      <c r="J33" s="100"/>
      <c r="K33" s="100"/>
      <c r="L33" s="100"/>
      <c r="M33" s="100"/>
      <c r="N33" s="4"/>
      <c r="O33" s="4"/>
      <c r="P33" s="98"/>
      <c r="Q33" s="98"/>
      <c r="R33" s="98"/>
      <c r="S33" s="4"/>
      <c r="T33" s="98"/>
      <c r="U33" s="98"/>
      <c r="V33" s="98"/>
      <c r="W33" s="98"/>
      <c r="X33" s="98"/>
      <c r="Y33" s="98"/>
      <c r="Z33" s="98"/>
      <c r="AA33" s="98"/>
      <c r="AB33" s="98"/>
      <c r="AC33" s="98"/>
      <c r="AD33" s="98"/>
      <c r="AE33" s="98"/>
      <c r="AF33" s="98"/>
      <c r="AG33" s="98"/>
      <c r="AH33" s="98"/>
      <c r="AI33" s="98"/>
      <c r="AJ33" s="98"/>
      <c r="AK33" s="98"/>
      <c r="AL33" s="98"/>
    </row>
    <row r="34" spans="1:91" s="4" customFormat="1" ht="2.25" customHeight="1" x14ac:dyDescent="0.15">
      <c r="B34" s="100"/>
      <c r="C34" s="100"/>
      <c r="I34" s="100"/>
      <c r="J34" s="100"/>
      <c r="K34" s="100"/>
      <c r="L34" s="100"/>
      <c r="M34" s="100"/>
      <c r="R34" s="100"/>
      <c r="S34" s="100"/>
      <c r="T34" s="100"/>
      <c r="AA34" s="98"/>
      <c r="AB34" s="100"/>
      <c r="AC34" s="97"/>
      <c r="AD34" s="98"/>
      <c r="AE34" s="97"/>
      <c r="AI34" s="106"/>
    </row>
    <row r="35" spans="1:91" s="4" customFormat="1" ht="20.25" customHeight="1" x14ac:dyDescent="0.15">
      <c r="B35" s="837" t="s">
        <v>463</v>
      </c>
      <c r="C35" s="837"/>
      <c r="D35" s="837"/>
      <c r="E35" s="837"/>
      <c r="F35" s="837"/>
      <c r="G35" s="837"/>
      <c r="H35" s="837"/>
      <c r="I35" s="837"/>
      <c r="J35" s="837"/>
      <c r="K35" s="837"/>
      <c r="L35" s="837"/>
      <c r="M35" s="837"/>
      <c r="N35" s="837"/>
      <c r="O35" s="837"/>
      <c r="P35" s="837"/>
      <c r="Q35" s="837"/>
      <c r="R35" s="837"/>
      <c r="S35" s="837"/>
      <c r="T35" s="837"/>
      <c r="U35" s="837"/>
      <c r="V35" s="837"/>
      <c r="W35" s="837"/>
      <c r="X35" s="837"/>
      <c r="Y35" s="837"/>
      <c r="Z35" s="837"/>
      <c r="AA35" s="837"/>
      <c r="AB35" s="837"/>
      <c r="AC35" s="837"/>
      <c r="AD35" s="837"/>
      <c r="AE35" s="837"/>
      <c r="AF35" s="837"/>
      <c r="AG35" s="837"/>
      <c r="AH35" s="837"/>
      <c r="AI35" s="837"/>
      <c r="AJ35" s="837"/>
      <c r="AK35" s="837"/>
      <c r="AL35" s="97"/>
    </row>
    <row r="36" spans="1:91" s="4" customFormat="1" ht="18" customHeight="1" x14ac:dyDescent="0.15">
      <c r="B36" s="837"/>
      <c r="C36" s="837"/>
      <c r="D36" s="837"/>
      <c r="E36" s="837"/>
      <c r="F36" s="837"/>
      <c r="G36" s="837"/>
      <c r="H36" s="837"/>
      <c r="I36" s="837"/>
      <c r="J36" s="837"/>
      <c r="K36" s="837"/>
      <c r="L36" s="837"/>
      <c r="M36" s="837"/>
      <c r="N36" s="837"/>
      <c r="O36" s="837"/>
      <c r="P36" s="837"/>
      <c r="Q36" s="837"/>
      <c r="R36" s="837"/>
      <c r="S36" s="837"/>
      <c r="T36" s="837"/>
      <c r="U36" s="837"/>
      <c r="V36" s="837"/>
      <c r="W36" s="837"/>
      <c r="X36" s="837"/>
      <c r="Y36" s="837"/>
      <c r="Z36" s="837"/>
      <c r="AA36" s="837"/>
      <c r="AB36" s="837"/>
      <c r="AC36" s="837"/>
      <c r="AD36" s="837"/>
      <c r="AE36" s="837"/>
      <c r="AF36" s="837"/>
      <c r="AG36" s="837"/>
      <c r="AH36" s="837"/>
      <c r="AI36" s="837"/>
      <c r="AJ36" s="837"/>
      <c r="AK36" s="837"/>
      <c r="AL36" s="98"/>
    </row>
    <row r="37" spans="1:91" s="4" customFormat="1" ht="31.5" customHeight="1" x14ac:dyDescent="0.15">
      <c r="B37" s="837"/>
      <c r="C37" s="837"/>
      <c r="D37" s="837"/>
      <c r="E37" s="837"/>
      <c r="F37" s="837"/>
      <c r="G37" s="837"/>
      <c r="H37" s="837"/>
      <c r="I37" s="837"/>
      <c r="J37" s="837"/>
      <c r="K37" s="837"/>
      <c r="L37" s="837"/>
      <c r="M37" s="837"/>
      <c r="N37" s="837"/>
      <c r="O37" s="837"/>
      <c r="P37" s="837"/>
      <c r="Q37" s="837"/>
      <c r="R37" s="837"/>
      <c r="S37" s="837"/>
      <c r="T37" s="837"/>
      <c r="U37" s="837"/>
      <c r="V37" s="837"/>
      <c r="W37" s="837"/>
      <c r="X37" s="837"/>
      <c r="Y37" s="837"/>
      <c r="Z37" s="837"/>
      <c r="AA37" s="837"/>
      <c r="AB37" s="837"/>
      <c r="AC37" s="837"/>
      <c r="AD37" s="837"/>
      <c r="AE37" s="837"/>
      <c r="AF37" s="837"/>
      <c r="AG37" s="837"/>
      <c r="AH37" s="837"/>
      <c r="AI37" s="837"/>
      <c r="AJ37" s="837"/>
      <c r="AK37" s="837"/>
      <c r="AL37" s="98"/>
    </row>
    <row r="38" spans="1:91" s="4" customFormat="1" ht="18.75" customHeight="1" x14ac:dyDescent="0.15">
      <c r="B38" s="837"/>
      <c r="C38" s="837"/>
      <c r="D38" s="837"/>
      <c r="E38" s="837"/>
      <c r="F38" s="837"/>
      <c r="G38" s="837"/>
      <c r="H38" s="837"/>
      <c r="I38" s="837"/>
      <c r="J38" s="837"/>
      <c r="K38" s="837"/>
      <c r="L38" s="837"/>
      <c r="M38" s="837"/>
      <c r="N38" s="837"/>
      <c r="O38" s="837"/>
      <c r="P38" s="837"/>
      <c r="Q38" s="837"/>
      <c r="R38" s="837"/>
      <c r="S38" s="837"/>
      <c r="T38" s="837"/>
      <c r="U38" s="837"/>
      <c r="V38" s="837"/>
      <c r="W38" s="837"/>
      <c r="X38" s="837"/>
      <c r="Y38" s="837"/>
      <c r="Z38" s="837"/>
      <c r="AA38" s="837"/>
      <c r="AB38" s="837"/>
      <c r="AC38" s="837"/>
      <c r="AD38" s="837"/>
      <c r="AE38" s="837"/>
      <c r="AF38" s="837"/>
      <c r="AG38" s="837"/>
      <c r="AH38" s="837"/>
      <c r="AI38" s="837"/>
      <c r="AJ38" s="837"/>
      <c r="AK38" s="837"/>
      <c r="AL38" s="98"/>
    </row>
    <row r="39" spans="1:91" s="4" customFormat="1" ht="8.25" customHeight="1" x14ac:dyDescent="0.15">
      <c r="B39" s="837"/>
      <c r="C39" s="837"/>
      <c r="D39" s="837"/>
      <c r="E39" s="837"/>
      <c r="F39" s="837"/>
      <c r="G39" s="837"/>
      <c r="H39" s="837"/>
      <c r="I39" s="837"/>
      <c r="J39" s="837"/>
      <c r="K39" s="837"/>
      <c r="L39" s="837"/>
      <c r="M39" s="837"/>
      <c r="N39" s="837"/>
      <c r="O39" s="837"/>
      <c r="P39" s="837"/>
      <c r="Q39" s="837"/>
      <c r="R39" s="837"/>
      <c r="S39" s="837"/>
      <c r="T39" s="837"/>
      <c r="U39" s="837"/>
      <c r="V39" s="837"/>
      <c r="W39" s="837"/>
      <c r="X39" s="837"/>
      <c r="Y39" s="837"/>
      <c r="Z39" s="837"/>
      <c r="AA39" s="837"/>
      <c r="AB39" s="837"/>
      <c r="AC39" s="837"/>
      <c r="AD39" s="837"/>
      <c r="AE39" s="837"/>
      <c r="AF39" s="837"/>
      <c r="AG39" s="837"/>
      <c r="AH39" s="837"/>
      <c r="AI39" s="837"/>
      <c r="AJ39" s="837"/>
      <c r="AK39" s="837"/>
      <c r="AL39" s="98"/>
    </row>
    <row r="40" spans="1:91" s="4" customFormat="1" ht="18.75" customHeight="1" x14ac:dyDescent="0.15">
      <c r="B40" s="837"/>
      <c r="C40" s="837"/>
      <c r="D40" s="837"/>
      <c r="E40" s="837"/>
      <c r="F40" s="837"/>
      <c r="G40" s="837"/>
      <c r="H40" s="837"/>
      <c r="I40" s="837"/>
      <c r="J40" s="837"/>
      <c r="K40" s="837"/>
      <c r="L40" s="837"/>
      <c r="M40" s="837"/>
      <c r="N40" s="837"/>
      <c r="O40" s="837"/>
      <c r="P40" s="837"/>
      <c r="Q40" s="837"/>
      <c r="R40" s="837"/>
      <c r="S40" s="837"/>
      <c r="T40" s="837"/>
      <c r="U40" s="837"/>
      <c r="V40" s="837"/>
      <c r="W40" s="837"/>
      <c r="X40" s="837"/>
      <c r="Y40" s="837"/>
      <c r="Z40" s="837"/>
      <c r="AA40" s="837"/>
      <c r="AB40" s="837"/>
      <c r="AC40" s="837"/>
      <c r="AD40" s="837"/>
      <c r="AE40" s="837"/>
      <c r="AF40" s="837"/>
      <c r="AG40" s="837"/>
      <c r="AH40" s="837"/>
      <c r="AI40" s="837"/>
      <c r="AJ40" s="837"/>
      <c r="AK40" s="837"/>
      <c r="AL40" s="98"/>
    </row>
    <row r="41" spans="1:91" s="4" customFormat="1" ht="56.25" customHeight="1" x14ac:dyDescent="0.15">
      <c r="B41" s="837"/>
      <c r="C41" s="837"/>
      <c r="D41" s="837"/>
      <c r="E41" s="837"/>
      <c r="F41" s="837"/>
      <c r="G41" s="837"/>
      <c r="H41" s="837"/>
      <c r="I41" s="837"/>
      <c r="J41" s="837"/>
      <c r="K41" s="837"/>
      <c r="L41" s="837"/>
      <c r="M41" s="837"/>
      <c r="N41" s="837"/>
      <c r="O41" s="837"/>
      <c r="P41" s="837"/>
      <c r="Q41" s="837"/>
      <c r="R41" s="837"/>
      <c r="S41" s="837"/>
      <c r="T41" s="837"/>
      <c r="U41" s="837"/>
      <c r="V41" s="837"/>
      <c r="W41" s="837"/>
      <c r="X41" s="837"/>
      <c r="Y41" s="837"/>
      <c r="Z41" s="837"/>
      <c r="AA41" s="837"/>
      <c r="AB41" s="837"/>
      <c r="AC41" s="837"/>
      <c r="AD41" s="837"/>
      <c r="AE41" s="837"/>
      <c r="AF41" s="837"/>
      <c r="AG41" s="837"/>
      <c r="AH41" s="837"/>
      <c r="AI41" s="837"/>
      <c r="AJ41" s="837"/>
      <c r="AK41" s="837"/>
      <c r="AL41" s="98"/>
    </row>
    <row r="42" spans="1:91" s="4" customFormat="1" ht="90" customHeight="1" x14ac:dyDescent="0.15">
      <c r="B42" s="837"/>
      <c r="C42" s="837"/>
      <c r="D42" s="837"/>
      <c r="E42" s="837"/>
      <c r="F42" s="837"/>
      <c r="G42" s="837"/>
      <c r="H42" s="837"/>
      <c r="I42" s="837"/>
      <c r="J42" s="837"/>
      <c r="K42" s="837"/>
      <c r="L42" s="837"/>
      <c r="M42" s="837"/>
      <c r="N42" s="837"/>
      <c r="O42" s="837"/>
      <c r="P42" s="837"/>
      <c r="Q42" s="837"/>
      <c r="R42" s="837"/>
      <c r="S42" s="837"/>
      <c r="T42" s="837"/>
      <c r="U42" s="837"/>
      <c r="V42" s="837"/>
      <c r="W42" s="837"/>
      <c r="X42" s="837"/>
      <c r="Y42" s="837"/>
      <c r="Z42" s="837"/>
      <c r="AA42" s="837"/>
      <c r="AB42" s="837"/>
      <c r="AC42" s="837"/>
      <c r="AD42" s="837"/>
      <c r="AE42" s="837"/>
      <c r="AF42" s="837"/>
      <c r="AG42" s="837"/>
      <c r="AH42" s="837"/>
      <c r="AI42" s="837"/>
      <c r="AJ42" s="837"/>
      <c r="AK42" s="837"/>
      <c r="AL42" s="98"/>
    </row>
    <row r="43" spans="1:91" ht="20.100000000000001" customHeight="1" x14ac:dyDescent="0.15">
      <c r="C43" s="100"/>
      <c r="J43" s="107"/>
      <c r="K43" s="107"/>
      <c r="L43" s="107"/>
      <c r="M43" s="107"/>
      <c r="N43" s="107"/>
      <c r="O43" s="107"/>
      <c r="P43" s="107"/>
      <c r="Q43" s="107"/>
      <c r="R43" s="107"/>
      <c r="S43" s="107"/>
      <c r="T43" s="108"/>
      <c r="U43" s="108"/>
      <c r="V43" s="108"/>
      <c r="W43" s="108"/>
      <c r="X43" s="108"/>
      <c r="Y43" s="108"/>
      <c r="Z43" s="108"/>
      <c r="AA43" s="108"/>
      <c r="AB43" s="108"/>
      <c r="AC43" s="108"/>
      <c r="AD43" s="108"/>
      <c r="AE43" s="108"/>
      <c r="AF43" s="108"/>
      <c r="AG43" s="108"/>
      <c r="AH43" s="108"/>
      <c r="AI43" s="108"/>
      <c r="AJ43" s="108"/>
      <c r="AK43" s="108"/>
      <c r="AL43" s="108"/>
    </row>
    <row r="44" spans="1:91" s="2" customFormat="1" ht="20.100000000000001" customHeight="1" x14ac:dyDescent="0.15">
      <c r="A44" s="4"/>
      <c r="B44" s="4" t="s">
        <v>213</v>
      </c>
      <c r="C44" s="100"/>
      <c r="D44" s="4"/>
      <c r="E44" s="4"/>
      <c r="F44" s="4"/>
      <c r="G44" s="4"/>
      <c r="H44" s="4"/>
      <c r="I44" s="4"/>
      <c r="J44" s="107"/>
      <c r="K44" s="107"/>
      <c r="L44" s="107"/>
      <c r="M44" s="107"/>
      <c r="N44" s="107"/>
      <c r="O44" s="107"/>
      <c r="P44" s="107"/>
      <c r="Q44" s="107"/>
      <c r="R44" s="107"/>
      <c r="S44" s="107"/>
      <c r="T44" s="108"/>
      <c r="U44" s="108"/>
      <c r="V44" s="108"/>
      <c r="W44" s="108"/>
      <c r="X44" s="108"/>
      <c r="Y44" s="108"/>
      <c r="Z44" s="108"/>
      <c r="AA44" s="108"/>
      <c r="AB44" s="108"/>
      <c r="AC44" s="108"/>
      <c r="AD44" s="108"/>
      <c r="AE44" s="108"/>
      <c r="AF44" s="108"/>
      <c r="AG44" s="108"/>
      <c r="AH44" s="108"/>
      <c r="AI44" s="108"/>
      <c r="AJ44" s="108"/>
      <c r="AK44" s="108"/>
      <c r="AL44" s="108"/>
    </row>
    <row r="45" spans="1:91" ht="30" customHeight="1" x14ac:dyDescent="0.15">
      <c r="C45" s="838" t="s">
        <v>17</v>
      </c>
      <c r="D45" s="839"/>
      <c r="E45" s="839"/>
      <c r="F45" s="840"/>
      <c r="G45" s="827">
        <f>入力シート①!C13</f>
        <v>0</v>
      </c>
      <c r="H45" s="828"/>
      <c r="I45" s="828"/>
      <c r="J45" s="828"/>
      <c r="K45" s="828"/>
      <c r="L45" s="828"/>
      <c r="M45" s="828"/>
      <c r="N45" s="828"/>
      <c r="O45" s="828"/>
      <c r="P45" s="828"/>
      <c r="Q45" s="828"/>
      <c r="R45" s="828"/>
      <c r="S45" s="828"/>
      <c r="T45" s="829"/>
      <c r="U45" s="821" t="s">
        <v>238</v>
      </c>
      <c r="V45" s="822"/>
      <c r="W45" s="822"/>
      <c r="X45" s="823"/>
      <c r="Y45" s="827">
        <f>入力シート①!C14</f>
        <v>0</v>
      </c>
      <c r="Z45" s="828"/>
      <c r="AA45" s="828"/>
      <c r="AB45" s="828"/>
      <c r="AC45" s="828"/>
      <c r="AD45" s="828"/>
      <c r="AE45" s="828"/>
      <c r="AF45" s="828"/>
      <c r="AG45" s="828"/>
      <c r="AH45" s="828"/>
      <c r="AI45" s="828"/>
      <c r="AJ45" s="828"/>
      <c r="AK45" s="829"/>
      <c r="AL45" s="108"/>
      <c r="AN45" s="6" t="s">
        <v>18</v>
      </c>
    </row>
    <row r="46" spans="1:91" ht="30" customHeight="1" x14ac:dyDescent="0.15">
      <c r="C46" s="400" t="s">
        <v>19</v>
      </c>
      <c r="D46" s="401"/>
      <c r="E46" s="401"/>
      <c r="F46" s="402"/>
      <c r="G46" s="830">
        <f>入力シート①!C15</f>
        <v>0</v>
      </c>
      <c r="H46" s="828"/>
      <c r="I46" s="828"/>
      <c r="J46" s="828"/>
      <c r="K46" s="828"/>
      <c r="L46" s="828"/>
      <c r="M46" s="828"/>
      <c r="N46" s="828"/>
      <c r="O46" s="828"/>
      <c r="P46" s="828"/>
      <c r="Q46" s="828"/>
      <c r="R46" s="828"/>
      <c r="S46" s="828"/>
      <c r="T46" s="829"/>
      <c r="U46" s="821" t="s">
        <v>237</v>
      </c>
      <c r="V46" s="822"/>
      <c r="W46" s="822"/>
      <c r="X46" s="823"/>
      <c r="Y46" s="830">
        <f>入力シート①!C16</f>
        <v>0</v>
      </c>
      <c r="Z46" s="828"/>
      <c r="AA46" s="828"/>
      <c r="AB46" s="828"/>
      <c r="AC46" s="828"/>
      <c r="AD46" s="828"/>
      <c r="AE46" s="828"/>
      <c r="AF46" s="828"/>
      <c r="AG46" s="828"/>
      <c r="AH46" s="828"/>
      <c r="AI46" s="828"/>
      <c r="AJ46" s="828"/>
      <c r="AK46" s="829"/>
      <c r="AL46" s="108"/>
      <c r="AN46" s="6" t="s">
        <v>5</v>
      </c>
    </row>
    <row r="47" spans="1:91" ht="30" customHeight="1" x14ac:dyDescent="0.15">
      <c r="C47" s="824" t="s">
        <v>20</v>
      </c>
      <c r="D47" s="825"/>
      <c r="E47" s="825"/>
      <c r="F47" s="825"/>
      <c r="G47" s="825"/>
      <c r="H47" s="825"/>
      <c r="I47" s="825"/>
      <c r="J47" s="826"/>
      <c r="K47" s="831">
        <f>入力シート①!C17</f>
        <v>0</v>
      </c>
      <c r="L47" s="832"/>
      <c r="M47" s="832"/>
      <c r="N47" s="832"/>
      <c r="O47" s="832"/>
      <c r="P47" s="832"/>
      <c r="Q47" s="832"/>
      <c r="R47" s="832"/>
      <c r="S47" s="832"/>
      <c r="T47" s="832"/>
      <c r="U47" s="832"/>
      <c r="V47" s="832"/>
      <c r="W47" s="832"/>
      <c r="X47" s="832"/>
      <c r="Y47" s="832"/>
      <c r="Z47" s="832"/>
      <c r="AA47" s="832"/>
      <c r="AB47" s="832"/>
      <c r="AC47" s="832"/>
      <c r="AD47" s="832"/>
      <c r="AE47" s="832"/>
      <c r="AF47" s="832"/>
      <c r="AG47" s="832"/>
      <c r="AH47" s="832"/>
      <c r="AI47" s="832"/>
      <c r="AJ47" s="832"/>
      <c r="AK47" s="833"/>
      <c r="AL47" s="108"/>
      <c r="AN47" s="6" t="s">
        <v>21</v>
      </c>
    </row>
    <row r="48" spans="1:91" s="4" customFormat="1" ht="20.100000000000001" customHeight="1" x14ac:dyDescent="0.15">
      <c r="C48" s="403" t="s">
        <v>239</v>
      </c>
      <c r="J48" s="107"/>
      <c r="K48" s="107"/>
      <c r="L48" s="107"/>
      <c r="M48" s="107"/>
      <c r="N48" s="107"/>
      <c r="O48" s="107"/>
      <c r="P48" s="107"/>
      <c r="Q48" s="107"/>
      <c r="R48" s="107"/>
      <c r="S48" s="107"/>
      <c r="T48" s="108"/>
      <c r="U48" s="108"/>
      <c r="V48" s="108"/>
      <c r="W48" s="108"/>
      <c r="X48" s="108"/>
      <c r="Y48" s="108"/>
      <c r="Z48" s="108"/>
      <c r="AA48" s="108"/>
      <c r="AB48" s="108"/>
      <c r="AC48" s="108"/>
      <c r="AD48" s="108"/>
      <c r="AE48" s="108"/>
      <c r="AF48" s="108"/>
      <c r="AG48" s="108"/>
      <c r="AH48" s="108"/>
      <c r="AI48" s="108"/>
      <c r="AJ48" s="108"/>
      <c r="AK48" s="108"/>
      <c r="AL48" s="10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row r="49" spans="2:91" s="4" customFormat="1" ht="11.25" customHeight="1" x14ac:dyDescent="0.15">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row r="50" spans="2:91" s="4" customFormat="1" ht="11.25" customHeight="1" x14ac:dyDescent="0.15">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row>
    <row r="51" spans="2:91" s="4" customFormat="1" ht="11.25" customHeight="1"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2:91" s="4" customFormat="1" ht="11.25" customHeight="1" x14ac:dyDescent="0.1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61" spans="2:91" s="4" customFormat="1" ht="14.25" x14ac:dyDescent="0.15">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row>
    <row r="62" spans="2:91" s="4" customFormat="1" ht="14.25" hidden="1" x14ac:dyDescent="0.15">
      <c r="B62" s="4" t="b">
        <v>0</v>
      </c>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row r="63" spans="2:91" s="4" customFormat="1" ht="14.25" x14ac:dyDescent="0.15">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row>
  </sheetData>
  <sheetProtection algorithmName="SHA-512" hashValue="/ZBml4d0CQNDoA0GLYvQRAe8Ph1Tlnl7LzEt1toZ9cPyS7er4DD5/6bVqN4P8w1p52jLeIHwxWDtzn6J0yBJag==" saltValue="YneNQUQaPnbW3XxYKSpsHg==" spinCount="100000" sheet="1" objects="1" scenarios="1"/>
  <mergeCells count="33">
    <mergeCell ref="AA5:AD5"/>
    <mergeCell ref="AF5:AG5"/>
    <mergeCell ref="AI5:AJ5"/>
    <mergeCell ref="U9:AB9"/>
    <mergeCell ref="O10:S10"/>
    <mergeCell ref="T10:AK10"/>
    <mergeCell ref="B17:AL17"/>
    <mergeCell ref="A19:AL19"/>
    <mergeCell ref="B23:AL23"/>
    <mergeCell ref="C24:AK24"/>
    <mergeCell ref="O12:S12"/>
    <mergeCell ref="T12:AK12"/>
    <mergeCell ref="O14:S14"/>
    <mergeCell ref="T14:AK14"/>
    <mergeCell ref="O16:S16"/>
    <mergeCell ref="T16:AK16"/>
    <mergeCell ref="AF29:AJ29"/>
    <mergeCell ref="Q31:R31"/>
    <mergeCell ref="AF31:AJ31"/>
    <mergeCell ref="B35:AK42"/>
    <mergeCell ref="C45:F45"/>
    <mergeCell ref="U45:X45"/>
    <mergeCell ref="D28:D29"/>
    <mergeCell ref="P28:P29"/>
    <mergeCell ref="Q29:R29"/>
    <mergeCell ref="E28:O29"/>
    <mergeCell ref="U46:X46"/>
    <mergeCell ref="C47:J47"/>
    <mergeCell ref="Y45:AK45"/>
    <mergeCell ref="G45:T45"/>
    <mergeCell ref="G46:T46"/>
    <mergeCell ref="Y46:AK46"/>
    <mergeCell ref="K47:AK47"/>
  </mergeCells>
  <phoneticPr fontId="5"/>
  <pageMargins left="0.7" right="0.7" top="0.75" bottom="0.75" header="0.3" footer="0.3"/>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CM60"/>
  <sheetViews>
    <sheetView showGridLines="0" showZeros="0" view="pageBreakPreview" zoomScaleNormal="85" zoomScaleSheetLayoutView="100" workbookViewId="0">
      <selection activeCell="J23" sqref="J23:AK31"/>
    </sheetView>
  </sheetViews>
  <sheetFormatPr defaultColWidth="3.125" defaultRowHeight="18" customHeight="1" x14ac:dyDescent="0.15"/>
  <cols>
    <col min="1" max="1" width="1.875" style="4" customWidth="1"/>
    <col min="2" max="19" width="2.625" style="4" customWidth="1"/>
    <col min="20" max="20" width="3.125" style="4" customWidth="1"/>
    <col min="21" max="36" width="2.625" style="4" customWidth="1"/>
    <col min="37" max="37" width="6.875" style="4" customWidth="1"/>
    <col min="38"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41" s="2" customFormat="1" ht="20.100000000000001" customHeight="1" x14ac:dyDescent="0.15">
      <c r="A1" s="4"/>
      <c r="B1" s="4" t="s">
        <v>22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41" s="2" customFormat="1" ht="20.100000000000001" customHeight="1" x14ac:dyDescent="0.15">
      <c r="A2" s="757" t="s">
        <v>23</v>
      </c>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c r="AK2" s="757"/>
      <c r="AL2" s="757"/>
      <c r="AO2" s="3"/>
    </row>
    <row r="3" spans="1:41" s="2" customFormat="1" ht="17.25" customHeight="1" x14ac:dyDescent="0.15">
      <c r="A3" s="88"/>
      <c r="B3" s="93" t="s">
        <v>596</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41" s="2" customFormat="1" ht="24.75" customHeight="1" x14ac:dyDescent="0.15">
      <c r="A4" s="4"/>
      <c r="B4" s="874" t="s">
        <v>599</v>
      </c>
      <c r="C4" s="875"/>
      <c r="D4" s="875"/>
      <c r="E4" s="875"/>
      <c r="F4" s="875"/>
      <c r="G4" s="875"/>
      <c r="H4" s="875"/>
      <c r="I4" s="876"/>
      <c r="J4" s="873">
        <f>入力シート②!C3</f>
        <v>0</v>
      </c>
      <c r="K4" s="873"/>
      <c r="L4" s="873"/>
      <c r="M4" s="873"/>
      <c r="N4" s="873"/>
      <c r="O4" s="873"/>
      <c r="P4" s="873"/>
      <c r="Q4" s="873"/>
      <c r="R4" s="873"/>
      <c r="S4" s="873"/>
      <c r="T4" s="873"/>
      <c r="U4" s="873"/>
      <c r="V4" s="873"/>
      <c r="W4" s="873"/>
      <c r="X4" s="873"/>
      <c r="Y4" s="873"/>
      <c r="Z4" s="873"/>
      <c r="AA4" s="873"/>
      <c r="AB4" s="873"/>
      <c r="AC4" s="873"/>
      <c r="AD4" s="873"/>
      <c r="AE4" s="873"/>
      <c r="AF4" s="873"/>
      <c r="AG4" s="873"/>
      <c r="AH4" s="873"/>
      <c r="AI4" s="873"/>
      <c r="AJ4" s="873"/>
      <c r="AK4" s="873"/>
      <c r="AL4" s="4"/>
      <c r="AN4" s="6" t="s">
        <v>5</v>
      </c>
    </row>
    <row r="5" spans="1:41" s="2" customFormat="1" ht="24.75" customHeight="1" x14ac:dyDescent="0.15">
      <c r="A5" s="4"/>
      <c r="B5" s="723"/>
      <c r="C5" s="724"/>
      <c r="D5" s="724"/>
      <c r="E5" s="724"/>
      <c r="F5" s="724"/>
      <c r="G5" s="724"/>
      <c r="H5" s="724"/>
      <c r="I5" s="725"/>
      <c r="J5" s="877">
        <f>入力シート②!C4</f>
        <v>0</v>
      </c>
      <c r="K5" s="878"/>
      <c r="L5" s="878"/>
      <c r="M5" s="878"/>
      <c r="N5" s="878"/>
      <c r="O5" s="878"/>
      <c r="P5" s="878"/>
      <c r="Q5" s="878"/>
      <c r="R5" s="878"/>
      <c r="S5" s="878"/>
      <c r="T5" s="878"/>
      <c r="U5" s="878"/>
      <c r="V5" s="878"/>
      <c r="W5" s="878"/>
      <c r="X5" s="878"/>
      <c r="Y5" s="878"/>
      <c r="Z5" s="878"/>
      <c r="AA5" s="878"/>
      <c r="AB5" s="878"/>
      <c r="AC5" s="878"/>
      <c r="AD5" s="878"/>
      <c r="AE5" s="878"/>
      <c r="AF5" s="878"/>
      <c r="AG5" s="878"/>
      <c r="AH5" s="878"/>
      <c r="AI5" s="878"/>
      <c r="AJ5" s="878"/>
      <c r="AK5" s="879"/>
      <c r="AL5" s="4"/>
      <c r="AN5" s="6"/>
    </row>
    <row r="6" spans="1:41" s="2" customFormat="1" ht="24.95" customHeight="1" x14ac:dyDescent="0.15">
      <c r="A6" s="4"/>
      <c r="B6" s="874" t="s">
        <v>600</v>
      </c>
      <c r="C6" s="875"/>
      <c r="D6" s="875"/>
      <c r="E6" s="875"/>
      <c r="F6" s="875"/>
      <c r="G6" s="875"/>
      <c r="H6" s="875"/>
      <c r="I6" s="876"/>
      <c r="J6" s="873">
        <f>入力シート②!C5</f>
        <v>0</v>
      </c>
      <c r="K6" s="873"/>
      <c r="L6" s="873"/>
      <c r="M6" s="873"/>
      <c r="N6" s="873"/>
      <c r="O6" s="873"/>
      <c r="P6" s="873"/>
      <c r="Q6" s="873"/>
      <c r="R6" s="873"/>
      <c r="S6" s="873"/>
      <c r="T6" s="873"/>
      <c r="U6" s="873"/>
      <c r="V6" s="873"/>
      <c r="W6" s="873"/>
      <c r="X6" s="873"/>
      <c r="Y6" s="873"/>
      <c r="Z6" s="873"/>
      <c r="AA6" s="873"/>
      <c r="AB6" s="873"/>
      <c r="AC6" s="873"/>
      <c r="AD6" s="873"/>
      <c r="AE6" s="873"/>
      <c r="AF6" s="873"/>
      <c r="AG6" s="873"/>
      <c r="AH6" s="873"/>
      <c r="AI6" s="873"/>
      <c r="AJ6" s="873"/>
      <c r="AK6" s="873"/>
      <c r="AL6" s="4"/>
    </row>
    <row r="7" spans="1:41" s="2" customFormat="1" ht="24.95" customHeight="1" x14ac:dyDescent="0.15">
      <c r="A7" s="4"/>
      <c r="B7" s="723"/>
      <c r="C7" s="724"/>
      <c r="D7" s="724"/>
      <c r="E7" s="724"/>
      <c r="F7" s="724"/>
      <c r="G7" s="724"/>
      <c r="H7" s="724"/>
      <c r="I7" s="725"/>
      <c r="J7" s="877">
        <f>入力シート②!C6</f>
        <v>0</v>
      </c>
      <c r="K7" s="878"/>
      <c r="L7" s="878"/>
      <c r="M7" s="878"/>
      <c r="N7" s="878"/>
      <c r="O7" s="878"/>
      <c r="P7" s="878"/>
      <c r="Q7" s="878"/>
      <c r="R7" s="878"/>
      <c r="S7" s="878"/>
      <c r="T7" s="878"/>
      <c r="U7" s="878"/>
      <c r="V7" s="878"/>
      <c r="W7" s="878"/>
      <c r="X7" s="878"/>
      <c r="Y7" s="878"/>
      <c r="Z7" s="878"/>
      <c r="AA7" s="878"/>
      <c r="AB7" s="878"/>
      <c r="AC7" s="878"/>
      <c r="AD7" s="878"/>
      <c r="AE7" s="878"/>
      <c r="AF7" s="878"/>
      <c r="AG7" s="878"/>
      <c r="AH7" s="878"/>
      <c r="AI7" s="878"/>
      <c r="AJ7" s="878"/>
      <c r="AK7" s="879"/>
      <c r="AL7" s="4"/>
    </row>
    <row r="8" spans="1:41" s="2" customFormat="1" ht="15.75" customHeight="1" x14ac:dyDescent="0.15">
      <c r="A8" s="4"/>
      <c r="B8" s="874" t="s">
        <v>24</v>
      </c>
      <c r="C8" s="875"/>
      <c r="D8" s="875"/>
      <c r="E8" s="875"/>
      <c r="F8" s="875"/>
      <c r="G8" s="875"/>
      <c r="H8" s="875"/>
      <c r="I8" s="876"/>
      <c r="J8" s="893" t="s">
        <v>231</v>
      </c>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5"/>
      <c r="AL8" s="4"/>
    </row>
    <row r="9" spans="1:41" s="2" customFormat="1" ht="24.95" customHeight="1" x14ac:dyDescent="0.15">
      <c r="A9" s="4"/>
      <c r="B9" s="891"/>
      <c r="C9" s="757"/>
      <c r="D9" s="757"/>
      <c r="E9" s="757"/>
      <c r="F9" s="757"/>
      <c r="G9" s="757"/>
      <c r="H9" s="757"/>
      <c r="I9" s="892"/>
      <c r="J9" s="864">
        <f>入力シート②!C7</f>
        <v>0</v>
      </c>
      <c r="K9" s="865"/>
      <c r="L9" s="865"/>
      <c r="M9" s="865"/>
      <c r="N9" s="865"/>
      <c r="O9" s="865"/>
      <c r="P9" s="865"/>
      <c r="Q9" s="865"/>
      <c r="R9" s="865"/>
      <c r="S9" s="865"/>
      <c r="T9" s="865"/>
      <c r="U9" s="865"/>
      <c r="V9" s="865"/>
      <c r="W9" s="865"/>
      <c r="X9" s="865"/>
      <c r="Y9" s="865"/>
      <c r="Z9" s="865"/>
      <c r="AA9" s="865"/>
      <c r="AB9" s="865"/>
      <c r="AC9" s="865"/>
      <c r="AD9" s="865"/>
      <c r="AE9" s="865"/>
      <c r="AF9" s="865"/>
      <c r="AG9" s="865"/>
      <c r="AH9" s="865"/>
      <c r="AI9" s="865"/>
      <c r="AJ9" s="865"/>
      <c r="AK9" s="866"/>
      <c r="AL9" s="4"/>
    </row>
    <row r="10" spans="1:41" s="2" customFormat="1" ht="24.95" customHeight="1" x14ac:dyDescent="0.15">
      <c r="A10" s="4"/>
      <c r="B10" s="891"/>
      <c r="C10" s="757"/>
      <c r="D10" s="757"/>
      <c r="E10" s="757"/>
      <c r="F10" s="757"/>
      <c r="G10" s="757"/>
      <c r="H10" s="757"/>
      <c r="I10" s="892"/>
      <c r="J10" s="864"/>
      <c r="K10" s="865"/>
      <c r="L10" s="865"/>
      <c r="M10" s="865"/>
      <c r="N10" s="865"/>
      <c r="O10" s="865"/>
      <c r="P10" s="865"/>
      <c r="Q10" s="865"/>
      <c r="R10" s="865"/>
      <c r="S10" s="865"/>
      <c r="T10" s="865"/>
      <c r="U10" s="865"/>
      <c r="V10" s="865"/>
      <c r="W10" s="865"/>
      <c r="X10" s="865"/>
      <c r="Y10" s="865"/>
      <c r="Z10" s="865"/>
      <c r="AA10" s="865"/>
      <c r="AB10" s="865"/>
      <c r="AC10" s="865"/>
      <c r="AD10" s="865"/>
      <c r="AE10" s="865"/>
      <c r="AF10" s="865"/>
      <c r="AG10" s="865"/>
      <c r="AH10" s="865"/>
      <c r="AI10" s="865"/>
      <c r="AJ10" s="865"/>
      <c r="AK10" s="866"/>
      <c r="AL10" s="4"/>
    </row>
    <row r="11" spans="1:41" s="2" customFormat="1" ht="24.95" customHeight="1" x14ac:dyDescent="0.15">
      <c r="A11" s="4"/>
      <c r="B11" s="891"/>
      <c r="C11" s="757"/>
      <c r="D11" s="757"/>
      <c r="E11" s="757"/>
      <c r="F11" s="757"/>
      <c r="G11" s="757"/>
      <c r="H11" s="757"/>
      <c r="I11" s="892"/>
      <c r="J11" s="867"/>
      <c r="K11" s="868"/>
      <c r="L11" s="868"/>
      <c r="M11" s="868"/>
      <c r="N11" s="868"/>
      <c r="O11" s="868"/>
      <c r="P11" s="868"/>
      <c r="Q11" s="868"/>
      <c r="R11" s="868"/>
      <c r="S11" s="868"/>
      <c r="T11" s="868"/>
      <c r="U11" s="868"/>
      <c r="V11" s="868"/>
      <c r="W11" s="868"/>
      <c r="X11" s="868"/>
      <c r="Y11" s="868"/>
      <c r="Z11" s="868"/>
      <c r="AA11" s="868"/>
      <c r="AB11" s="868"/>
      <c r="AC11" s="868"/>
      <c r="AD11" s="868"/>
      <c r="AE11" s="868"/>
      <c r="AF11" s="868"/>
      <c r="AG11" s="868"/>
      <c r="AH11" s="868"/>
      <c r="AI11" s="868"/>
      <c r="AJ11" s="868"/>
      <c r="AK11" s="869"/>
      <c r="AL11" s="4"/>
    </row>
    <row r="12" spans="1:41" s="2" customFormat="1" ht="15.75" customHeight="1" x14ac:dyDescent="0.15">
      <c r="A12" s="4"/>
      <c r="B12" s="891"/>
      <c r="C12" s="757"/>
      <c r="D12" s="757"/>
      <c r="E12" s="757"/>
      <c r="F12" s="757"/>
      <c r="G12" s="757"/>
      <c r="H12" s="757"/>
      <c r="I12" s="892"/>
      <c r="J12" s="761" t="s">
        <v>25</v>
      </c>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2"/>
      <c r="AK12" s="763"/>
      <c r="AL12" s="4"/>
      <c r="AN12" s="6" t="s">
        <v>5</v>
      </c>
    </row>
    <row r="13" spans="1:41" s="2" customFormat="1" ht="24.95" customHeight="1" x14ac:dyDescent="0.15">
      <c r="A13" s="4"/>
      <c r="B13" s="891"/>
      <c r="C13" s="757"/>
      <c r="D13" s="757"/>
      <c r="E13" s="757"/>
      <c r="F13" s="757"/>
      <c r="G13" s="757"/>
      <c r="H13" s="757"/>
      <c r="I13" s="892"/>
      <c r="J13" s="864">
        <f>入力シート②!C8</f>
        <v>0</v>
      </c>
      <c r="K13" s="865"/>
      <c r="L13" s="865"/>
      <c r="M13" s="865"/>
      <c r="N13" s="865"/>
      <c r="O13" s="865"/>
      <c r="P13" s="865"/>
      <c r="Q13" s="865"/>
      <c r="R13" s="865"/>
      <c r="S13" s="865"/>
      <c r="T13" s="865"/>
      <c r="U13" s="865"/>
      <c r="V13" s="865"/>
      <c r="W13" s="865"/>
      <c r="X13" s="865"/>
      <c r="Y13" s="865"/>
      <c r="Z13" s="865"/>
      <c r="AA13" s="865"/>
      <c r="AB13" s="865"/>
      <c r="AC13" s="865"/>
      <c r="AD13" s="865"/>
      <c r="AE13" s="865"/>
      <c r="AF13" s="865"/>
      <c r="AG13" s="865"/>
      <c r="AH13" s="865"/>
      <c r="AI13" s="865"/>
      <c r="AJ13" s="865"/>
      <c r="AK13" s="866"/>
      <c r="AL13" s="4"/>
      <c r="AN13" s="6"/>
    </row>
    <row r="14" spans="1:41" s="2" customFormat="1" ht="24.95" customHeight="1" x14ac:dyDescent="0.15">
      <c r="A14" s="4"/>
      <c r="B14" s="891"/>
      <c r="C14" s="757"/>
      <c r="D14" s="757"/>
      <c r="E14" s="757"/>
      <c r="F14" s="757"/>
      <c r="G14" s="757"/>
      <c r="H14" s="757"/>
      <c r="I14" s="892"/>
      <c r="J14" s="864"/>
      <c r="K14" s="865"/>
      <c r="L14" s="865"/>
      <c r="M14" s="865"/>
      <c r="N14" s="865"/>
      <c r="O14" s="865"/>
      <c r="P14" s="865"/>
      <c r="Q14" s="865"/>
      <c r="R14" s="865"/>
      <c r="S14" s="865"/>
      <c r="T14" s="865"/>
      <c r="U14" s="865"/>
      <c r="V14" s="865"/>
      <c r="W14" s="865"/>
      <c r="X14" s="865"/>
      <c r="Y14" s="865"/>
      <c r="Z14" s="865"/>
      <c r="AA14" s="865"/>
      <c r="AB14" s="865"/>
      <c r="AC14" s="865"/>
      <c r="AD14" s="865"/>
      <c r="AE14" s="865"/>
      <c r="AF14" s="865"/>
      <c r="AG14" s="865"/>
      <c r="AH14" s="865"/>
      <c r="AI14" s="865"/>
      <c r="AJ14" s="865"/>
      <c r="AK14" s="866"/>
      <c r="AL14" s="7"/>
      <c r="AN14" s="3" t="s">
        <v>9</v>
      </c>
    </row>
    <row r="15" spans="1:41" s="2" customFormat="1" ht="24.95" customHeight="1" x14ac:dyDescent="0.15">
      <c r="A15" s="4"/>
      <c r="B15" s="723"/>
      <c r="C15" s="724"/>
      <c r="D15" s="724"/>
      <c r="E15" s="724"/>
      <c r="F15" s="724"/>
      <c r="G15" s="724"/>
      <c r="H15" s="724"/>
      <c r="I15" s="725"/>
      <c r="J15" s="870"/>
      <c r="K15" s="871"/>
      <c r="L15" s="871"/>
      <c r="M15" s="871"/>
      <c r="N15" s="871"/>
      <c r="O15" s="871"/>
      <c r="P15" s="871"/>
      <c r="Q15" s="871"/>
      <c r="R15" s="871"/>
      <c r="S15" s="871"/>
      <c r="T15" s="871"/>
      <c r="U15" s="871"/>
      <c r="V15" s="871"/>
      <c r="W15" s="871"/>
      <c r="X15" s="871"/>
      <c r="Y15" s="871"/>
      <c r="Z15" s="871"/>
      <c r="AA15" s="871"/>
      <c r="AB15" s="871"/>
      <c r="AC15" s="871"/>
      <c r="AD15" s="871"/>
      <c r="AE15" s="871"/>
      <c r="AF15" s="871"/>
      <c r="AG15" s="871"/>
      <c r="AH15" s="871"/>
      <c r="AI15" s="871"/>
      <c r="AJ15" s="871"/>
      <c r="AK15" s="872"/>
      <c r="AL15" s="7"/>
    </row>
    <row r="16" spans="1:41" s="2" customFormat="1" ht="24.95" customHeight="1" x14ac:dyDescent="0.15">
      <c r="A16" s="4"/>
      <c r="B16" s="896" t="s">
        <v>26</v>
      </c>
      <c r="C16" s="875"/>
      <c r="D16" s="875"/>
      <c r="E16" s="875"/>
      <c r="F16" s="875"/>
      <c r="G16" s="875"/>
      <c r="H16" s="875"/>
      <c r="I16" s="876"/>
      <c r="J16" s="897">
        <f>入力シート②!C9</f>
        <v>0</v>
      </c>
      <c r="K16" s="898"/>
      <c r="L16" s="898"/>
      <c r="M16" s="898"/>
      <c r="N16" s="898"/>
      <c r="O16" s="898"/>
      <c r="P16" s="898"/>
      <c r="Q16" s="898"/>
      <c r="R16" s="898"/>
      <c r="S16" s="898"/>
      <c r="T16" s="898"/>
      <c r="U16" s="898"/>
      <c r="V16" s="898"/>
      <c r="W16" s="898"/>
      <c r="X16" s="898"/>
      <c r="Y16" s="898"/>
      <c r="Z16" s="898"/>
      <c r="AA16" s="898"/>
      <c r="AB16" s="898"/>
      <c r="AC16" s="898"/>
      <c r="AD16" s="898"/>
      <c r="AE16" s="898"/>
      <c r="AF16" s="898"/>
      <c r="AG16" s="898"/>
      <c r="AH16" s="898"/>
      <c r="AI16" s="898"/>
      <c r="AJ16" s="898"/>
      <c r="AK16" s="899"/>
      <c r="AL16" s="8"/>
      <c r="AN16" s="6" t="s">
        <v>11</v>
      </c>
    </row>
    <row r="17" spans="1:91" s="2" customFormat="1" ht="24.95" customHeight="1" x14ac:dyDescent="0.15">
      <c r="A17" s="4"/>
      <c r="B17" s="723"/>
      <c r="C17" s="724"/>
      <c r="D17" s="724"/>
      <c r="E17" s="724"/>
      <c r="F17" s="724"/>
      <c r="G17" s="724"/>
      <c r="H17" s="724"/>
      <c r="I17" s="725"/>
      <c r="J17" s="870"/>
      <c r="K17" s="871"/>
      <c r="L17" s="871"/>
      <c r="M17" s="871"/>
      <c r="N17" s="871"/>
      <c r="O17" s="871"/>
      <c r="P17" s="871"/>
      <c r="Q17" s="871"/>
      <c r="R17" s="871"/>
      <c r="S17" s="871"/>
      <c r="T17" s="871"/>
      <c r="U17" s="871"/>
      <c r="V17" s="871"/>
      <c r="W17" s="871"/>
      <c r="X17" s="871"/>
      <c r="Y17" s="871"/>
      <c r="Z17" s="871"/>
      <c r="AA17" s="871"/>
      <c r="AB17" s="871"/>
      <c r="AC17" s="871"/>
      <c r="AD17" s="871"/>
      <c r="AE17" s="871"/>
      <c r="AF17" s="871"/>
      <c r="AG17" s="871"/>
      <c r="AH17" s="871"/>
      <c r="AI17" s="871"/>
      <c r="AJ17" s="871"/>
      <c r="AK17" s="872"/>
      <c r="AL17" s="7"/>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row>
    <row r="18" spans="1:91" s="2" customFormat="1" ht="4.5" customHeight="1" x14ac:dyDescent="0.15">
      <c r="A18" s="4"/>
      <c r="B18" s="111"/>
      <c r="C18" s="88"/>
      <c r="D18" s="88"/>
      <c r="E18" s="88"/>
      <c r="F18" s="88"/>
      <c r="G18" s="88"/>
      <c r="H18" s="88"/>
      <c r="I18" s="112"/>
      <c r="J18" s="113"/>
      <c r="K18" s="93"/>
      <c r="L18" s="93"/>
      <c r="M18" s="93"/>
      <c r="N18" s="93"/>
      <c r="O18" s="93"/>
      <c r="P18" s="114"/>
      <c r="Q18" s="93"/>
      <c r="R18" s="93"/>
      <c r="S18" s="93"/>
      <c r="T18" s="93"/>
      <c r="U18" s="93"/>
      <c r="V18" s="93"/>
      <c r="W18" s="114"/>
      <c r="X18" s="93"/>
      <c r="Y18" s="93"/>
      <c r="Z18" s="93"/>
      <c r="AA18" s="93"/>
      <c r="AB18" s="93"/>
      <c r="AC18" s="93"/>
      <c r="AD18" s="93"/>
      <c r="AE18" s="93"/>
      <c r="AF18" s="93"/>
      <c r="AG18" s="93"/>
      <c r="AH18" s="93"/>
      <c r="AI18" s="93"/>
      <c r="AJ18" s="93"/>
      <c r="AK18" s="115"/>
      <c r="AL18" s="7"/>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row>
    <row r="19" spans="1:91" s="2" customFormat="1" ht="14.25" customHeight="1" x14ac:dyDescent="0.15">
      <c r="A19" s="4"/>
      <c r="B19" s="900" t="s">
        <v>603</v>
      </c>
      <c r="C19" s="757"/>
      <c r="D19" s="757"/>
      <c r="E19" s="757"/>
      <c r="F19" s="757"/>
      <c r="G19" s="757"/>
      <c r="H19" s="757"/>
      <c r="I19" s="892"/>
      <c r="J19" s="215">
        <f>入力シート②!C10</f>
        <v>0</v>
      </c>
      <c r="K19" s="93" t="s">
        <v>27</v>
      </c>
      <c r="L19" s="93"/>
      <c r="M19" s="93"/>
      <c r="N19" s="93"/>
      <c r="O19" s="93"/>
      <c r="P19" s="215">
        <f>入力シート②!C11</f>
        <v>0</v>
      </c>
      <c r="Q19" s="93" t="s">
        <v>28</v>
      </c>
      <c r="R19" s="93"/>
      <c r="S19" s="93"/>
      <c r="T19" s="93"/>
      <c r="U19" s="93"/>
      <c r="V19" s="93"/>
      <c r="W19" s="215">
        <f>入力シート②!C12</f>
        <v>0</v>
      </c>
      <c r="X19" s="93" t="s">
        <v>29</v>
      </c>
      <c r="Y19" s="93"/>
      <c r="Z19" s="93"/>
      <c r="AA19" s="93"/>
      <c r="AB19" s="93"/>
      <c r="AC19" s="93"/>
      <c r="AD19" s="93"/>
      <c r="AE19" s="93"/>
      <c r="AF19" s="93"/>
      <c r="AG19" s="93"/>
      <c r="AH19" s="93"/>
      <c r="AI19" s="93"/>
      <c r="AJ19" s="93"/>
      <c r="AK19" s="115"/>
      <c r="AL19" s="10"/>
      <c r="AN19" s="6"/>
    </row>
    <row r="20" spans="1:91" s="2" customFormat="1" ht="3.75" customHeight="1" x14ac:dyDescent="0.15">
      <c r="A20" s="4"/>
      <c r="B20" s="900"/>
      <c r="C20" s="757"/>
      <c r="D20" s="757"/>
      <c r="E20" s="757"/>
      <c r="F20" s="757"/>
      <c r="G20" s="757"/>
      <c r="H20" s="757"/>
      <c r="I20" s="892"/>
      <c r="J20" s="116"/>
      <c r="K20" s="93"/>
      <c r="L20" s="93"/>
      <c r="M20" s="93"/>
      <c r="N20" s="93"/>
      <c r="O20" s="93"/>
      <c r="P20" s="117"/>
      <c r="Q20" s="93"/>
      <c r="R20" s="93"/>
      <c r="S20" s="93"/>
      <c r="T20" s="93"/>
      <c r="U20" s="93"/>
      <c r="V20" s="93"/>
      <c r="W20" s="117"/>
      <c r="X20" s="93"/>
      <c r="Y20" s="93"/>
      <c r="Z20" s="93"/>
      <c r="AA20" s="93"/>
      <c r="AB20" s="93"/>
      <c r="AC20" s="93"/>
      <c r="AD20" s="93"/>
      <c r="AE20" s="93"/>
      <c r="AF20" s="93"/>
      <c r="AG20" s="93"/>
      <c r="AH20" s="93"/>
      <c r="AI20" s="93"/>
      <c r="AJ20" s="93"/>
      <c r="AK20" s="115"/>
      <c r="AL20" s="10"/>
      <c r="AN20" s="6"/>
    </row>
    <row r="21" spans="1:91" s="2" customFormat="1" ht="16.5" customHeight="1" x14ac:dyDescent="0.15">
      <c r="A21" s="4"/>
      <c r="B21" s="900"/>
      <c r="C21" s="757"/>
      <c r="D21" s="757"/>
      <c r="E21" s="757"/>
      <c r="F21" s="757"/>
      <c r="G21" s="757"/>
      <c r="H21" s="757"/>
      <c r="I21" s="892"/>
      <c r="J21" s="215">
        <f>入力シート②!C13</f>
        <v>0</v>
      </c>
      <c r="K21" s="93" t="s">
        <v>30</v>
      </c>
      <c r="L21" s="93"/>
      <c r="M21" s="93"/>
      <c r="N21" s="93"/>
      <c r="O21" s="93"/>
      <c r="P21" s="93"/>
      <c r="Q21" s="93"/>
      <c r="R21" s="93"/>
      <c r="S21" s="215">
        <f>入力シート②!C14</f>
        <v>0</v>
      </c>
      <c r="T21" s="93" t="s">
        <v>31</v>
      </c>
      <c r="U21" s="93"/>
      <c r="V21" s="93"/>
      <c r="W21" s="93"/>
      <c r="X21" s="93"/>
      <c r="Y21" s="93"/>
      <c r="Z21" s="93"/>
      <c r="AA21" s="93"/>
      <c r="AB21" s="93"/>
      <c r="AC21" s="93"/>
      <c r="AD21" s="93"/>
      <c r="AE21" s="93"/>
      <c r="AF21" s="93"/>
      <c r="AG21" s="215">
        <f>入力シート②!C15</f>
        <v>0</v>
      </c>
      <c r="AH21" s="93" t="s">
        <v>470</v>
      </c>
      <c r="AI21" s="93"/>
      <c r="AJ21" s="93"/>
      <c r="AK21" s="115"/>
      <c r="AL21" s="10"/>
      <c r="AN21" s="6"/>
    </row>
    <row r="22" spans="1:91" s="2" customFormat="1" ht="4.5" customHeight="1" x14ac:dyDescent="0.15">
      <c r="A22" s="4"/>
      <c r="B22" s="900"/>
      <c r="C22" s="757"/>
      <c r="D22" s="757"/>
      <c r="E22" s="757"/>
      <c r="F22" s="757"/>
      <c r="G22" s="757"/>
      <c r="H22" s="757"/>
      <c r="I22" s="89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20"/>
      <c r="AL22" s="10"/>
      <c r="AN22" s="6"/>
    </row>
    <row r="23" spans="1:91" s="2" customFormat="1" ht="24.95" customHeight="1" x14ac:dyDescent="0.15">
      <c r="A23" s="4"/>
      <c r="B23" s="891"/>
      <c r="C23" s="757"/>
      <c r="D23" s="757"/>
      <c r="E23" s="757"/>
      <c r="F23" s="757"/>
      <c r="G23" s="757"/>
      <c r="H23" s="757"/>
      <c r="I23" s="892"/>
      <c r="J23" s="864">
        <f>入力シート②!C16</f>
        <v>0</v>
      </c>
      <c r="K23" s="865"/>
      <c r="L23" s="865"/>
      <c r="M23" s="865"/>
      <c r="N23" s="865"/>
      <c r="O23" s="865"/>
      <c r="P23" s="865"/>
      <c r="Q23" s="865"/>
      <c r="R23" s="865"/>
      <c r="S23" s="865"/>
      <c r="T23" s="865"/>
      <c r="U23" s="865"/>
      <c r="V23" s="865"/>
      <c r="W23" s="865"/>
      <c r="X23" s="865"/>
      <c r="Y23" s="865"/>
      <c r="Z23" s="865"/>
      <c r="AA23" s="865"/>
      <c r="AB23" s="865"/>
      <c r="AC23" s="865"/>
      <c r="AD23" s="865"/>
      <c r="AE23" s="865"/>
      <c r="AF23" s="865"/>
      <c r="AG23" s="865"/>
      <c r="AH23" s="865"/>
      <c r="AI23" s="865"/>
      <c r="AJ23" s="865"/>
      <c r="AK23" s="866"/>
      <c r="AL23" s="10"/>
      <c r="AN23" s="6"/>
    </row>
    <row r="24" spans="1:91" s="2" customFormat="1" ht="24.95" customHeight="1" x14ac:dyDescent="0.15">
      <c r="A24" s="4"/>
      <c r="B24" s="891"/>
      <c r="C24" s="757"/>
      <c r="D24" s="757"/>
      <c r="E24" s="757"/>
      <c r="F24" s="757"/>
      <c r="G24" s="757"/>
      <c r="H24" s="757"/>
      <c r="I24" s="892"/>
      <c r="J24" s="864"/>
      <c r="K24" s="865"/>
      <c r="L24" s="865"/>
      <c r="M24" s="865"/>
      <c r="N24" s="865"/>
      <c r="O24" s="865"/>
      <c r="P24" s="865"/>
      <c r="Q24" s="865"/>
      <c r="R24" s="865"/>
      <c r="S24" s="865"/>
      <c r="T24" s="865"/>
      <c r="U24" s="865"/>
      <c r="V24" s="865"/>
      <c r="W24" s="865"/>
      <c r="X24" s="865"/>
      <c r="Y24" s="865"/>
      <c r="Z24" s="865"/>
      <c r="AA24" s="865"/>
      <c r="AB24" s="865"/>
      <c r="AC24" s="865"/>
      <c r="AD24" s="865"/>
      <c r="AE24" s="865"/>
      <c r="AF24" s="865"/>
      <c r="AG24" s="865"/>
      <c r="AH24" s="865"/>
      <c r="AI24" s="865"/>
      <c r="AJ24" s="865"/>
      <c r="AK24" s="866"/>
      <c r="AL24" s="10"/>
    </row>
    <row r="25" spans="1:91" s="2" customFormat="1" ht="24.95" customHeight="1" x14ac:dyDescent="0.15">
      <c r="A25" s="4"/>
      <c r="B25" s="891"/>
      <c r="C25" s="757"/>
      <c r="D25" s="757"/>
      <c r="E25" s="757"/>
      <c r="F25" s="757"/>
      <c r="G25" s="757"/>
      <c r="H25" s="757"/>
      <c r="I25" s="892"/>
      <c r="J25" s="864"/>
      <c r="K25" s="865"/>
      <c r="L25" s="865"/>
      <c r="M25" s="865"/>
      <c r="N25" s="865"/>
      <c r="O25" s="865"/>
      <c r="P25" s="865"/>
      <c r="Q25" s="865"/>
      <c r="R25" s="865"/>
      <c r="S25" s="865"/>
      <c r="T25" s="865"/>
      <c r="U25" s="865"/>
      <c r="V25" s="865"/>
      <c r="W25" s="865"/>
      <c r="X25" s="865"/>
      <c r="Y25" s="865"/>
      <c r="Z25" s="865"/>
      <c r="AA25" s="865"/>
      <c r="AB25" s="865"/>
      <c r="AC25" s="865"/>
      <c r="AD25" s="865"/>
      <c r="AE25" s="865"/>
      <c r="AF25" s="865"/>
      <c r="AG25" s="865"/>
      <c r="AH25" s="865"/>
      <c r="AI25" s="865"/>
      <c r="AJ25" s="865"/>
      <c r="AK25" s="866"/>
      <c r="AL25" s="10"/>
    </row>
    <row r="26" spans="1:91" s="2" customFormat="1" ht="24.95" customHeight="1" x14ac:dyDescent="0.15">
      <c r="A26" s="4"/>
      <c r="B26" s="891"/>
      <c r="C26" s="757"/>
      <c r="D26" s="757"/>
      <c r="E26" s="757"/>
      <c r="F26" s="757"/>
      <c r="G26" s="757"/>
      <c r="H26" s="757"/>
      <c r="I26" s="892"/>
      <c r="J26" s="864"/>
      <c r="K26" s="865"/>
      <c r="L26" s="865"/>
      <c r="M26" s="865"/>
      <c r="N26" s="865"/>
      <c r="O26" s="865"/>
      <c r="P26" s="865"/>
      <c r="Q26" s="865"/>
      <c r="R26" s="865"/>
      <c r="S26" s="865"/>
      <c r="T26" s="865"/>
      <c r="U26" s="865"/>
      <c r="V26" s="865"/>
      <c r="W26" s="865"/>
      <c r="X26" s="865"/>
      <c r="Y26" s="865"/>
      <c r="Z26" s="865"/>
      <c r="AA26" s="865"/>
      <c r="AB26" s="865"/>
      <c r="AC26" s="865"/>
      <c r="AD26" s="865"/>
      <c r="AE26" s="865"/>
      <c r="AF26" s="865"/>
      <c r="AG26" s="865"/>
      <c r="AH26" s="865"/>
      <c r="AI26" s="865"/>
      <c r="AJ26" s="865"/>
      <c r="AK26" s="866"/>
      <c r="AL26" s="10"/>
    </row>
    <row r="27" spans="1:91" s="2" customFormat="1" ht="24.95" customHeight="1" x14ac:dyDescent="0.15">
      <c r="A27" s="4"/>
      <c r="B27" s="891"/>
      <c r="C27" s="757"/>
      <c r="D27" s="757"/>
      <c r="E27" s="757"/>
      <c r="F27" s="757"/>
      <c r="G27" s="757"/>
      <c r="H27" s="757"/>
      <c r="I27" s="892"/>
      <c r="J27" s="864"/>
      <c r="K27" s="865"/>
      <c r="L27" s="865"/>
      <c r="M27" s="865"/>
      <c r="N27" s="865"/>
      <c r="O27" s="865"/>
      <c r="P27" s="865"/>
      <c r="Q27" s="865"/>
      <c r="R27" s="865"/>
      <c r="S27" s="865"/>
      <c r="T27" s="865"/>
      <c r="U27" s="865"/>
      <c r="V27" s="865"/>
      <c r="W27" s="865"/>
      <c r="X27" s="865"/>
      <c r="Y27" s="865"/>
      <c r="Z27" s="865"/>
      <c r="AA27" s="865"/>
      <c r="AB27" s="865"/>
      <c r="AC27" s="865"/>
      <c r="AD27" s="865"/>
      <c r="AE27" s="865"/>
      <c r="AF27" s="865"/>
      <c r="AG27" s="865"/>
      <c r="AH27" s="865"/>
      <c r="AI27" s="865"/>
      <c r="AJ27" s="865"/>
      <c r="AK27" s="866"/>
      <c r="AL27" s="10"/>
    </row>
    <row r="28" spans="1:91" s="2" customFormat="1" ht="24.95" customHeight="1" x14ac:dyDescent="0.15">
      <c r="A28" s="4"/>
      <c r="B28" s="891"/>
      <c r="C28" s="757"/>
      <c r="D28" s="757"/>
      <c r="E28" s="757"/>
      <c r="F28" s="757"/>
      <c r="G28" s="757"/>
      <c r="H28" s="757"/>
      <c r="I28" s="892"/>
      <c r="J28" s="864"/>
      <c r="K28" s="865"/>
      <c r="L28" s="865"/>
      <c r="M28" s="865"/>
      <c r="N28" s="865"/>
      <c r="O28" s="865"/>
      <c r="P28" s="865"/>
      <c r="Q28" s="865"/>
      <c r="R28" s="865"/>
      <c r="S28" s="865"/>
      <c r="T28" s="865"/>
      <c r="U28" s="865"/>
      <c r="V28" s="865"/>
      <c r="W28" s="865"/>
      <c r="X28" s="865"/>
      <c r="Y28" s="865"/>
      <c r="Z28" s="865"/>
      <c r="AA28" s="865"/>
      <c r="AB28" s="865"/>
      <c r="AC28" s="865"/>
      <c r="AD28" s="865"/>
      <c r="AE28" s="865"/>
      <c r="AF28" s="865"/>
      <c r="AG28" s="865"/>
      <c r="AH28" s="865"/>
      <c r="AI28" s="865"/>
      <c r="AJ28" s="865"/>
      <c r="AK28" s="866"/>
      <c r="AL28" s="10"/>
    </row>
    <row r="29" spans="1:91" s="2" customFormat="1" ht="24.95" customHeight="1" x14ac:dyDescent="0.15">
      <c r="A29" s="4"/>
      <c r="B29" s="891"/>
      <c r="C29" s="757"/>
      <c r="D29" s="757"/>
      <c r="E29" s="757"/>
      <c r="F29" s="757"/>
      <c r="G29" s="757"/>
      <c r="H29" s="757"/>
      <c r="I29" s="892"/>
      <c r="J29" s="864"/>
      <c r="K29" s="865"/>
      <c r="L29" s="865"/>
      <c r="M29" s="865"/>
      <c r="N29" s="865"/>
      <c r="O29" s="865"/>
      <c r="P29" s="865"/>
      <c r="Q29" s="865"/>
      <c r="R29" s="865"/>
      <c r="S29" s="865"/>
      <c r="T29" s="865"/>
      <c r="U29" s="865"/>
      <c r="V29" s="865"/>
      <c r="W29" s="865"/>
      <c r="X29" s="865"/>
      <c r="Y29" s="865"/>
      <c r="Z29" s="865"/>
      <c r="AA29" s="865"/>
      <c r="AB29" s="865"/>
      <c r="AC29" s="865"/>
      <c r="AD29" s="865"/>
      <c r="AE29" s="865"/>
      <c r="AF29" s="865"/>
      <c r="AG29" s="865"/>
      <c r="AH29" s="865"/>
      <c r="AI29" s="865"/>
      <c r="AJ29" s="865"/>
      <c r="AK29" s="866"/>
      <c r="AL29" s="10"/>
    </row>
    <row r="30" spans="1:91" s="2" customFormat="1" ht="24.95" customHeight="1" x14ac:dyDescent="0.15">
      <c r="A30" s="4"/>
      <c r="B30" s="891"/>
      <c r="C30" s="757"/>
      <c r="D30" s="757"/>
      <c r="E30" s="757"/>
      <c r="F30" s="757"/>
      <c r="G30" s="757"/>
      <c r="H30" s="757"/>
      <c r="I30" s="892"/>
      <c r="J30" s="864"/>
      <c r="K30" s="865"/>
      <c r="L30" s="865"/>
      <c r="M30" s="865"/>
      <c r="N30" s="865"/>
      <c r="O30" s="865"/>
      <c r="P30" s="865"/>
      <c r="Q30" s="865"/>
      <c r="R30" s="865"/>
      <c r="S30" s="865"/>
      <c r="T30" s="865"/>
      <c r="U30" s="865"/>
      <c r="V30" s="865"/>
      <c r="W30" s="865"/>
      <c r="X30" s="865"/>
      <c r="Y30" s="865"/>
      <c r="Z30" s="865"/>
      <c r="AA30" s="865"/>
      <c r="AB30" s="865"/>
      <c r="AC30" s="865"/>
      <c r="AD30" s="865"/>
      <c r="AE30" s="865"/>
      <c r="AF30" s="865"/>
      <c r="AG30" s="865"/>
      <c r="AH30" s="865"/>
      <c r="AI30" s="865"/>
      <c r="AJ30" s="865"/>
      <c r="AK30" s="866"/>
      <c r="AL30" s="4"/>
    </row>
    <row r="31" spans="1:91" s="2" customFormat="1" ht="24.95" customHeight="1" x14ac:dyDescent="0.15">
      <c r="A31" s="4"/>
      <c r="B31" s="891"/>
      <c r="C31" s="757"/>
      <c r="D31" s="757"/>
      <c r="E31" s="757"/>
      <c r="F31" s="757"/>
      <c r="G31" s="757"/>
      <c r="H31" s="757"/>
      <c r="I31" s="892"/>
      <c r="J31" s="864"/>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6"/>
      <c r="AL31" s="4"/>
    </row>
    <row r="32" spans="1:91" s="2" customFormat="1" ht="16.5" customHeight="1" x14ac:dyDescent="0.15">
      <c r="A32" s="97"/>
      <c r="B32" s="852" t="s">
        <v>32</v>
      </c>
      <c r="C32" s="853"/>
      <c r="D32" s="853"/>
      <c r="E32" s="853"/>
      <c r="F32" s="853"/>
      <c r="G32" s="853"/>
      <c r="H32" s="853"/>
      <c r="I32" s="854"/>
      <c r="J32" s="861" t="s">
        <v>33</v>
      </c>
      <c r="K32" s="862"/>
      <c r="L32" s="862"/>
      <c r="M32" s="862"/>
      <c r="N32" s="862"/>
      <c r="O32" s="862"/>
      <c r="P32" s="862"/>
      <c r="Q32" s="862"/>
      <c r="R32" s="862"/>
      <c r="S32" s="862"/>
      <c r="T32" s="862"/>
      <c r="U32" s="862"/>
      <c r="V32" s="862"/>
      <c r="W32" s="862"/>
      <c r="X32" s="862"/>
      <c r="Y32" s="862"/>
      <c r="Z32" s="862"/>
      <c r="AA32" s="862"/>
      <c r="AB32" s="862"/>
      <c r="AC32" s="862"/>
      <c r="AD32" s="862"/>
      <c r="AE32" s="862"/>
      <c r="AF32" s="862"/>
      <c r="AG32" s="862"/>
      <c r="AH32" s="862"/>
      <c r="AI32" s="862"/>
      <c r="AJ32" s="862"/>
      <c r="AK32" s="863"/>
      <c r="AL32" s="97"/>
      <c r="AP32" s="14"/>
    </row>
    <row r="33" spans="1:42" s="2" customFormat="1" ht="24.95" customHeight="1" x14ac:dyDescent="0.15">
      <c r="A33" s="97"/>
      <c r="B33" s="901"/>
      <c r="C33" s="902"/>
      <c r="D33" s="902"/>
      <c r="E33" s="902"/>
      <c r="F33" s="902"/>
      <c r="G33" s="902"/>
      <c r="H33" s="902"/>
      <c r="I33" s="903"/>
      <c r="J33" s="864">
        <f>入力シート②!C17</f>
        <v>0</v>
      </c>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6"/>
      <c r="AL33" s="97"/>
      <c r="AP33" s="14"/>
    </row>
    <row r="34" spans="1:42" s="2" customFormat="1" ht="24.95" customHeight="1" x14ac:dyDescent="0.15">
      <c r="A34" s="97"/>
      <c r="B34" s="901"/>
      <c r="C34" s="902"/>
      <c r="D34" s="902"/>
      <c r="E34" s="902"/>
      <c r="F34" s="902"/>
      <c r="G34" s="902"/>
      <c r="H34" s="902"/>
      <c r="I34" s="903"/>
      <c r="J34" s="864"/>
      <c r="K34" s="865"/>
      <c r="L34" s="865"/>
      <c r="M34" s="865"/>
      <c r="N34" s="865"/>
      <c r="O34" s="865"/>
      <c r="P34" s="865"/>
      <c r="Q34" s="865"/>
      <c r="R34" s="865"/>
      <c r="S34" s="865"/>
      <c r="T34" s="865"/>
      <c r="U34" s="865"/>
      <c r="V34" s="865"/>
      <c r="W34" s="865"/>
      <c r="X34" s="865"/>
      <c r="Y34" s="865"/>
      <c r="Z34" s="865"/>
      <c r="AA34" s="865"/>
      <c r="AB34" s="865"/>
      <c r="AC34" s="865"/>
      <c r="AD34" s="865"/>
      <c r="AE34" s="865"/>
      <c r="AF34" s="865"/>
      <c r="AG34" s="865"/>
      <c r="AH34" s="865"/>
      <c r="AI34" s="865"/>
      <c r="AJ34" s="865"/>
      <c r="AK34" s="866"/>
      <c r="AL34" s="97"/>
      <c r="AP34" s="14"/>
    </row>
    <row r="35" spans="1:42" s="2" customFormat="1" ht="24.95" customHeight="1" x14ac:dyDescent="0.15">
      <c r="A35" s="4"/>
      <c r="B35" s="901"/>
      <c r="C35" s="902"/>
      <c r="D35" s="902"/>
      <c r="E35" s="902"/>
      <c r="F35" s="902"/>
      <c r="G35" s="902"/>
      <c r="H35" s="902"/>
      <c r="I35" s="903"/>
      <c r="J35" s="867"/>
      <c r="K35" s="868"/>
      <c r="L35" s="868"/>
      <c r="M35" s="868"/>
      <c r="N35" s="868"/>
      <c r="O35" s="868"/>
      <c r="P35" s="868"/>
      <c r="Q35" s="868"/>
      <c r="R35" s="868"/>
      <c r="S35" s="868"/>
      <c r="T35" s="868"/>
      <c r="U35" s="868"/>
      <c r="V35" s="868"/>
      <c r="W35" s="868"/>
      <c r="X35" s="868"/>
      <c r="Y35" s="868"/>
      <c r="Z35" s="868"/>
      <c r="AA35" s="868"/>
      <c r="AB35" s="868"/>
      <c r="AC35" s="868"/>
      <c r="AD35" s="868"/>
      <c r="AE35" s="868"/>
      <c r="AF35" s="868"/>
      <c r="AG35" s="868"/>
      <c r="AH35" s="868"/>
      <c r="AI35" s="868"/>
      <c r="AJ35" s="868"/>
      <c r="AK35" s="869"/>
      <c r="AL35" s="98"/>
    </row>
    <row r="36" spans="1:42" s="2" customFormat="1" ht="14.25" customHeight="1" x14ac:dyDescent="0.15">
      <c r="A36" s="4"/>
      <c r="B36" s="901"/>
      <c r="C36" s="902"/>
      <c r="D36" s="902"/>
      <c r="E36" s="902"/>
      <c r="F36" s="902"/>
      <c r="G36" s="902"/>
      <c r="H36" s="902"/>
      <c r="I36" s="903"/>
      <c r="J36" s="735" t="s">
        <v>34</v>
      </c>
      <c r="K36" s="731"/>
      <c r="L36" s="731"/>
      <c r="M36" s="731"/>
      <c r="N36" s="731"/>
      <c r="O36" s="731"/>
      <c r="P36" s="731"/>
      <c r="Q36" s="731"/>
      <c r="R36" s="731"/>
      <c r="S36" s="731"/>
      <c r="T36" s="731"/>
      <c r="U36" s="731"/>
      <c r="V36" s="731"/>
      <c r="W36" s="731"/>
      <c r="X36" s="731"/>
      <c r="Y36" s="731"/>
      <c r="Z36" s="731"/>
      <c r="AA36" s="731"/>
      <c r="AB36" s="731"/>
      <c r="AC36" s="731"/>
      <c r="AD36" s="731"/>
      <c r="AE36" s="731"/>
      <c r="AF36" s="731"/>
      <c r="AG36" s="731"/>
      <c r="AH36" s="731"/>
      <c r="AI36" s="731"/>
      <c r="AJ36" s="731"/>
      <c r="AK36" s="736"/>
      <c r="AL36" s="98"/>
    </row>
    <row r="37" spans="1:42" s="2" customFormat="1" ht="24.95" customHeight="1" x14ac:dyDescent="0.15">
      <c r="A37" s="4"/>
      <c r="B37" s="901"/>
      <c r="C37" s="902"/>
      <c r="D37" s="902"/>
      <c r="E37" s="902"/>
      <c r="F37" s="902"/>
      <c r="G37" s="902"/>
      <c r="H37" s="902"/>
      <c r="I37" s="903"/>
      <c r="J37" s="864">
        <f>入力シート②!C18</f>
        <v>0</v>
      </c>
      <c r="K37" s="865"/>
      <c r="L37" s="865"/>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865"/>
      <c r="AJ37" s="865"/>
      <c r="AK37" s="866"/>
      <c r="AL37" s="98"/>
    </row>
    <row r="38" spans="1:42" s="2" customFormat="1" ht="24.95" customHeight="1" x14ac:dyDescent="0.15">
      <c r="A38" s="4"/>
      <c r="B38" s="855"/>
      <c r="C38" s="856"/>
      <c r="D38" s="856"/>
      <c r="E38" s="856"/>
      <c r="F38" s="856"/>
      <c r="G38" s="856"/>
      <c r="H38" s="856"/>
      <c r="I38" s="857"/>
      <c r="J38" s="870"/>
      <c r="K38" s="871"/>
      <c r="L38" s="871"/>
      <c r="M38" s="871"/>
      <c r="N38" s="871"/>
      <c r="O38" s="871"/>
      <c r="P38" s="871"/>
      <c r="Q38" s="871"/>
      <c r="R38" s="871"/>
      <c r="S38" s="871"/>
      <c r="T38" s="871"/>
      <c r="U38" s="871"/>
      <c r="V38" s="871"/>
      <c r="W38" s="871"/>
      <c r="X38" s="871"/>
      <c r="Y38" s="871"/>
      <c r="Z38" s="871"/>
      <c r="AA38" s="871"/>
      <c r="AB38" s="871"/>
      <c r="AC38" s="871"/>
      <c r="AD38" s="871"/>
      <c r="AE38" s="871"/>
      <c r="AF38" s="871"/>
      <c r="AG38" s="871"/>
      <c r="AH38" s="871"/>
      <c r="AI38" s="871"/>
      <c r="AJ38" s="871"/>
      <c r="AK38" s="872"/>
      <c r="AL38" s="99"/>
    </row>
    <row r="39" spans="1:42" s="2" customFormat="1" ht="24.95" customHeight="1" x14ac:dyDescent="0.15">
      <c r="A39" s="4"/>
      <c r="B39" s="852" t="s">
        <v>35</v>
      </c>
      <c r="C39" s="853"/>
      <c r="D39" s="853"/>
      <c r="E39" s="853"/>
      <c r="F39" s="853"/>
      <c r="G39" s="853"/>
      <c r="H39" s="853"/>
      <c r="I39" s="854"/>
      <c r="J39" s="860" t="s">
        <v>36</v>
      </c>
      <c r="K39" s="858"/>
      <c r="L39" s="858"/>
      <c r="M39" s="858"/>
      <c r="N39" s="858"/>
      <c r="O39" s="858"/>
      <c r="P39" s="860" t="s">
        <v>236</v>
      </c>
      <c r="Q39" s="858"/>
      <c r="R39" s="858"/>
      <c r="S39" s="858">
        <v>8</v>
      </c>
      <c r="T39" s="858"/>
      <c r="U39" s="858" t="s">
        <v>37</v>
      </c>
      <c r="V39" s="858"/>
      <c r="W39" s="858"/>
      <c r="X39" s="859">
        <f>入力シート②!H19</f>
        <v>0</v>
      </c>
      <c r="Y39" s="859"/>
      <c r="Z39" s="858" t="s">
        <v>38</v>
      </c>
      <c r="AA39" s="858"/>
      <c r="AB39" s="858"/>
      <c r="AC39" s="859">
        <f>入力シート②!J19</f>
        <v>0</v>
      </c>
      <c r="AD39" s="859"/>
      <c r="AE39" s="858" t="s">
        <v>39</v>
      </c>
      <c r="AF39" s="858"/>
      <c r="AG39" s="858"/>
      <c r="AH39" s="121"/>
      <c r="AI39" s="121"/>
      <c r="AJ39" s="121"/>
      <c r="AK39" s="122"/>
      <c r="AL39" s="99"/>
    </row>
    <row r="40" spans="1:42" s="2" customFormat="1" ht="24.75" customHeight="1" x14ac:dyDescent="0.15">
      <c r="A40" s="4"/>
      <c r="B40" s="855"/>
      <c r="C40" s="856"/>
      <c r="D40" s="856"/>
      <c r="E40" s="856"/>
      <c r="F40" s="856"/>
      <c r="G40" s="856"/>
      <c r="H40" s="856"/>
      <c r="I40" s="857"/>
      <c r="J40" s="860" t="s">
        <v>40</v>
      </c>
      <c r="K40" s="858"/>
      <c r="L40" s="858"/>
      <c r="M40" s="858"/>
      <c r="N40" s="858"/>
      <c r="O40" s="858"/>
      <c r="P40" s="860" t="s">
        <v>236</v>
      </c>
      <c r="Q40" s="858"/>
      <c r="R40" s="858"/>
      <c r="S40" s="858">
        <v>8</v>
      </c>
      <c r="T40" s="858"/>
      <c r="U40" s="858" t="s">
        <v>37</v>
      </c>
      <c r="V40" s="858"/>
      <c r="W40" s="858"/>
      <c r="X40" s="859">
        <f>入力シート②!H20</f>
        <v>0</v>
      </c>
      <c r="Y40" s="859"/>
      <c r="Z40" s="858" t="s">
        <v>38</v>
      </c>
      <c r="AA40" s="858"/>
      <c r="AB40" s="858"/>
      <c r="AC40" s="859">
        <f>入力シート②!J20</f>
        <v>0</v>
      </c>
      <c r="AD40" s="859"/>
      <c r="AE40" s="858" t="s">
        <v>39</v>
      </c>
      <c r="AF40" s="858"/>
      <c r="AG40" s="858"/>
      <c r="AH40" s="121"/>
      <c r="AI40" s="121"/>
      <c r="AJ40" s="121"/>
      <c r="AK40" s="122"/>
      <c r="AL40" s="99"/>
    </row>
    <row r="41" spans="1:42" s="2" customFormat="1" ht="17.25" customHeight="1" x14ac:dyDescent="0.15">
      <c r="A41" s="88"/>
      <c r="B41" s="93" t="s">
        <v>598</v>
      </c>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O41" s="3"/>
    </row>
    <row r="42" spans="1:42" s="2" customFormat="1" ht="17.25" customHeight="1" x14ac:dyDescent="0.15">
      <c r="A42" s="88"/>
      <c r="B42" s="821" t="s">
        <v>601</v>
      </c>
      <c r="C42" s="822"/>
      <c r="D42" s="822"/>
      <c r="E42" s="822"/>
      <c r="F42" s="822"/>
      <c r="G42" s="904"/>
      <c r="H42" s="822" t="s">
        <v>602</v>
      </c>
      <c r="I42" s="822"/>
      <c r="J42" s="822"/>
      <c r="K42" s="822"/>
      <c r="L42" s="822"/>
      <c r="M42" s="822"/>
      <c r="N42" s="822"/>
      <c r="O42" s="822"/>
      <c r="P42" s="822"/>
      <c r="Q42" s="822"/>
      <c r="R42" s="822"/>
      <c r="S42" s="822"/>
      <c r="T42" s="822"/>
      <c r="U42" s="822"/>
      <c r="V42" s="822"/>
      <c r="W42" s="822"/>
      <c r="X42" s="822"/>
      <c r="Y42" s="822"/>
      <c r="Z42" s="822"/>
      <c r="AA42" s="822"/>
      <c r="AB42" s="822"/>
      <c r="AC42" s="822"/>
      <c r="AD42" s="822"/>
      <c r="AE42" s="822"/>
      <c r="AF42" s="822"/>
      <c r="AG42" s="822"/>
      <c r="AH42" s="822"/>
      <c r="AI42" s="822"/>
      <c r="AJ42" s="822"/>
      <c r="AK42" s="823"/>
      <c r="AL42" s="88"/>
      <c r="AO42" s="3"/>
    </row>
    <row r="43" spans="1:42" s="2" customFormat="1" ht="24.95" customHeight="1" x14ac:dyDescent="0.15">
      <c r="A43" s="4"/>
      <c r="B43" s="905">
        <f>入力シート②!C21</f>
        <v>0</v>
      </c>
      <c r="C43" s="906"/>
      <c r="D43" s="906"/>
      <c r="E43" s="906"/>
      <c r="F43" s="906"/>
      <c r="G43" s="906"/>
      <c r="H43" s="882">
        <f>入力シート②!E21</f>
        <v>0</v>
      </c>
      <c r="I43" s="883"/>
      <c r="J43" s="883"/>
      <c r="K43" s="883"/>
      <c r="L43" s="883"/>
      <c r="M43" s="883"/>
      <c r="N43" s="883"/>
      <c r="O43" s="883"/>
      <c r="P43" s="883"/>
      <c r="Q43" s="883"/>
      <c r="R43" s="883"/>
      <c r="S43" s="883"/>
      <c r="T43" s="883"/>
      <c r="U43" s="883"/>
      <c r="V43" s="883"/>
      <c r="W43" s="883"/>
      <c r="X43" s="883"/>
      <c r="Y43" s="883"/>
      <c r="Z43" s="883"/>
      <c r="AA43" s="883"/>
      <c r="AB43" s="883"/>
      <c r="AC43" s="883"/>
      <c r="AD43" s="883"/>
      <c r="AE43" s="883"/>
      <c r="AF43" s="883"/>
      <c r="AG43" s="883"/>
      <c r="AH43" s="883"/>
      <c r="AI43" s="883"/>
      <c r="AJ43" s="883"/>
      <c r="AK43" s="884"/>
      <c r="AL43" s="98"/>
    </row>
    <row r="44" spans="1:42" s="4" customFormat="1" ht="24.95" customHeight="1" x14ac:dyDescent="0.15">
      <c r="B44" s="907">
        <f>入力シート②!C22</f>
        <v>0</v>
      </c>
      <c r="C44" s="908"/>
      <c r="D44" s="908"/>
      <c r="E44" s="908"/>
      <c r="F44" s="908"/>
      <c r="G44" s="908"/>
      <c r="H44" s="885">
        <f>入力シート②!E22</f>
        <v>0</v>
      </c>
      <c r="I44" s="886"/>
      <c r="J44" s="886"/>
      <c r="K44" s="886"/>
      <c r="L44" s="886"/>
      <c r="M44" s="886"/>
      <c r="N44" s="886"/>
      <c r="O44" s="886"/>
      <c r="P44" s="886"/>
      <c r="Q44" s="886"/>
      <c r="R44" s="886"/>
      <c r="S44" s="886"/>
      <c r="T44" s="886"/>
      <c r="U44" s="886"/>
      <c r="V44" s="886"/>
      <c r="W44" s="886"/>
      <c r="X44" s="886"/>
      <c r="Y44" s="886"/>
      <c r="Z44" s="886"/>
      <c r="AA44" s="886"/>
      <c r="AB44" s="886"/>
      <c r="AC44" s="886"/>
      <c r="AD44" s="886"/>
      <c r="AE44" s="886"/>
      <c r="AF44" s="886"/>
      <c r="AG44" s="886"/>
      <c r="AH44" s="886"/>
      <c r="AI44" s="886"/>
      <c r="AJ44" s="886"/>
      <c r="AK44" s="887"/>
    </row>
    <row r="45" spans="1:42" s="4" customFormat="1" ht="24.95" customHeight="1" x14ac:dyDescent="0.15">
      <c r="B45" s="905">
        <f>入力シート②!C23</f>
        <v>0</v>
      </c>
      <c r="C45" s="906"/>
      <c r="D45" s="906"/>
      <c r="E45" s="906"/>
      <c r="F45" s="906"/>
      <c r="G45" s="906"/>
      <c r="H45" s="885">
        <f>入力シート②!E23</f>
        <v>0</v>
      </c>
      <c r="I45" s="886"/>
      <c r="J45" s="886"/>
      <c r="K45" s="886"/>
      <c r="L45" s="886"/>
      <c r="M45" s="886"/>
      <c r="N45" s="886"/>
      <c r="O45" s="886"/>
      <c r="P45" s="886"/>
      <c r="Q45" s="886"/>
      <c r="R45" s="886"/>
      <c r="S45" s="886"/>
      <c r="T45" s="886"/>
      <c r="U45" s="886"/>
      <c r="V45" s="886"/>
      <c r="W45" s="886"/>
      <c r="X45" s="886"/>
      <c r="Y45" s="886"/>
      <c r="Z45" s="886"/>
      <c r="AA45" s="886"/>
      <c r="AB45" s="886"/>
      <c r="AC45" s="886"/>
      <c r="AD45" s="886"/>
      <c r="AE45" s="886"/>
      <c r="AF45" s="886"/>
      <c r="AG45" s="886"/>
      <c r="AH45" s="886"/>
      <c r="AI45" s="886"/>
      <c r="AJ45" s="886"/>
      <c r="AK45" s="887"/>
    </row>
    <row r="46" spans="1:42" s="4" customFormat="1" ht="24.95" customHeight="1" x14ac:dyDescent="0.15">
      <c r="B46" s="907">
        <f>入力シート②!C24</f>
        <v>0</v>
      </c>
      <c r="C46" s="908"/>
      <c r="D46" s="908"/>
      <c r="E46" s="908"/>
      <c r="F46" s="908"/>
      <c r="G46" s="908"/>
      <c r="H46" s="885">
        <f>入力シート②!E24</f>
        <v>0</v>
      </c>
      <c r="I46" s="886"/>
      <c r="J46" s="886"/>
      <c r="K46" s="886"/>
      <c r="L46" s="886"/>
      <c r="M46" s="886"/>
      <c r="N46" s="886"/>
      <c r="O46" s="886"/>
      <c r="P46" s="886"/>
      <c r="Q46" s="886"/>
      <c r="R46" s="886"/>
      <c r="S46" s="886"/>
      <c r="T46" s="886"/>
      <c r="U46" s="886"/>
      <c r="V46" s="886"/>
      <c r="W46" s="886"/>
      <c r="X46" s="886"/>
      <c r="Y46" s="886"/>
      <c r="Z46" s="886"/>
      <c r="AA46" s="886"/>
      <c r="AB46" s="886"/>
      <c r="AC46" s="886"/>
      <c r="AD46" s="886"/>
      <c r="AE46" s="886"/>
      <c r="AF46" s="886"/>
      <c r="AG46" s="886"/>
      <c r="AH46" s="886"/>
      <c r="AI46" s="886"/>
      <c r="AJ46" s="886"/>
      <c r="AK46" s="887"/>
    </row>
    <row r="47" spans="1:42" s="4" customFormat="1" ht="24.95" customHeight="1" x14ac:dyDescent="0.15">
      <c r="B47" s="880">
        <f>入力シート②!C25</f>
        <v>0</v>
      </c>
      <c r="C47" s="881"/>
      <c r="D47" s="881"/>
      <c r="E47" s="881"/>
      <c r="F47" s="881"/>
      <c r="G47" s="881"/>
      <c r="H47" s="888">
        <f>入力シート②!E25</f>
        <v>0</v>
      </c>
      <c r="I47" s="889"/>
      <c r="J47" s="889"/>
      <c r="K47" s="889"/>
      <c r="L47" s="889"/>
      <c r="M47" s="889"/>
      <c r="N47" s="889"/>
      <c r="O47" s="889"/>
      <c r="P47" s="889"/>
      <c r="Q47" s="889"/>
      <c r="R47" s="889"/>
      <c r="S47" s="889"/>
      <c r="T47" s="889"/>
      <c r="U47" s="889"/>
      <c r="V47" s="889"/>
      <c r="W47" s="889"/>
      <c r="X47" s="889"/>
      <c r="Y47" s="889"/>
      <c r="Z47" s="889"/>
      <c r="AA47" s="889"/>
      <c r="AB47" s="889"/>
      <c r="AC47" s="889"/>
      <c r="AD47" s="889"/>
      <c r="AE47" s="889"/>
      <c r="AF47" s="889"/>
      <c r="AG47" s="889"/>
      <c r="AH47" s="889"/>
      <c r="AI47" s="889"/>
      <c r="AJ47" s="889"/>
      <c r="AK47" s="890"/>
      <c r="AL47" s="97"/>
    </row>
    <row r="48" spans="1:42" s="4" customFormat="1" ht="5.25" customHeight="1" x14ac:dyDescent="0.15">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98"/>
    </row>
    <row r="49" spans="2:2" ht="23.25" customHeight="1" x14ac:dyDescent="0.15">
      <c r="B49" s="4" t="s">
        <v>41</v>
      </c>
    </row>
    <row r="58" spans="2:2" ht="14.25" x14ac:dyDescent="0.15"/>
    <row r="59" spans="2:2" ht="14.25" hidden="1" x14ac:dyDescent="0.15">
      <c r="B59" s="19" t="b">
        <v>0</v>
      </c>
    </row>
    <row r="60" spans="2:2" ht="14.25" x14ac:dyDescent="0.15"/>
  </sheetData>
  <sheetProtection algorithmName="SHA-512" hashValue="jtriIbrEaML4lMzqIdgrhl4kx6jQBaR5mhUGib5/FhZ76+T1IL3sGMM3zEhu+9xed1ArwX1mz0r1/BCGdczKsQ==" saltValue="UDgeJq9nyzb4MbmjO2nO2A==" spinCount="100000" sheet="1" objects="1" scenarios="1"/>
  <mergeCells count="50">
    <mergeCell ref="B42:G42"/>
    <mergeCell ref="H42:AK42"/>
    <mergeCell ref="B45:G45"/>
    <mergeCell ref="B46:G46"/>
    <mergeCell ref="H45:AK45"/>
    <mergeCell ref="H46:AK46"/>
    <mergeCell ref="B43:G43"/>
    <mergeCell ref="B44:G44"/>
    <mergeCell ref="B47:G47"/>
    <mergeCell ref="H43:AK43"/>
    <mergeCell ref="H44:AK44"/>
    <mergeCell ref="H47:AK47"/>
    <mergeCell ref="B8:I15"/>
    <mergeCell ref="J8:AK8"/>
    <mergeCell ref="J9:AK11"/>
    <mergeCell ref="J12:AK12"/>
    <mergeCell ref="J13:AK15"/>
    <mergeCell ref="U39:W39"/>
    <mergeCell ref="X39:Y39"/>
    <mergeCell ref="B16:I17"/>
    <mergeCell ref="J16:AK17"/>
    <mergeCell ref="B19:I31"/>
    <mergeCell ref="J23:AK31"/>
    <mergeCell ref="B32:I38"/>
    <mergeCell ref="A2:AL2"/>
    <mergeCell ref="J4:AK4"/>
    <mergeCell ref="J6:AK6"/>
    <mergeCell ref="B6:I7"/>
    <mergeCell ref="B4:I5"/>
    <mergeCell ref="J7:AK7"/>
    <mergeCell ref="J5:AK5"/>
    <mergeCell ref="J32:AK32"/>
    <mergeCell ref="J33:AK35"/>
    <mergeCell ref="J36:AK36"/>
    <mergeCell ref="J37:AK38"/>
    <mergeCell ref="AE40:AG40"/>
    <mergeCell ref="B39:I40"/>
    <mergeCell ref="Z39:AB39"/>
    <mergeCell ref="AC39:AD39"/>
    <mergeCell ref="AE39:AG39"/>
    <mergeCell ref="J40:O40"/>
    <mergeCell ref="P40:R40"/>
    <mergeCell ref="S40:T40"/>
    <mergeCell ref="U40:W40"/>
    <mergeCell ref="X40:Y40"/>
    <mergeCell ref="Z40:AB40"/>
    <mergeCell ref="AC40:AD40"/>
    <mergeCell ref="J39:O39"/>
    <mergeCell ref="P39:R39"/>
    <mergeCell ref="S39:T39"/>
  </mergeCells>
  <phoneticPr fontId="5"/>
  <pageMargins left="0.7" right="0.7" top="0.75" bottom="0.75" header="0.3" footer="0.3"/>
  <pageSetup paperSize="9" scale="7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CM69"/>
  <sheetViews>
    <sheetView showGridLines="0" showZeros="0" view="pageBreakPreview" zoomScale="85" zoomScaleNormal="85" zoomScaleSheetLayoutView="85" workbookViewId="0">
      <selection activeCell="B14" sqref="B14:S15"/>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41" s="2" customFormat="1" ht="20.100000000000001" customHeight="1" x14ac:dyDescent="0.15">
      <c r="A1" s="4"/>
      <c r="B1" s="4" t="s">
        <v>53</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41" s="2" customFormat="1" ht="20.100000000000001" customHeight="1" x14ac:dyDescent="0.15">
      <c r="A2" s="757" t="s">
        <v>54</v>
      </c>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c r="AK2" s="757"/>
      <c r="AL2" s="757"/>
      <c r="AO2" s="3"/>
    </row>
    <row r="3" spans="1:41" s="2" customFormat="1" ht="20.100000000000001" customHeight="1" x14ac:dyDescent="0.1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41" s="2" customFormat="1" ht="20.100000000000001" customHeight="1" x14ac:dyDescent="0.15">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O4" s="3"/>
    </row>
    <row r="5" spans="1:41" s="2" customFormat="1" ht="16.5" customHeight="1" x14ac:dyDescent="0.15">
      <c r="A5" s="88"/>
      <c r="B5" s="93" t="s">
        <v>55</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O5" s="3"/>
    </row>
    <row r="6" spans="1:41" s="2" customFormat="1" ht="11.25" hidden="1" customHeight="1" x14ac:dyDescent="0.15">
      <c r="A6" s="88"/>
      <c r="B6" s="93"/>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O6" s="3"/>
    </row>
    <row r="7" spans="1:41" s="2" customFormat="1" ht="8.25" customHeight="1" x14ac:dyDescent="0.15">
      <c r="A7" s="4"/>
      <c r="B7" s="124"/>
      <c r="C7" s="974">
        <f>入力シート①!C18</f>
        <v>0</v>
      </c>
      <c r="D7" s="974"/>
      <c r="E7" s="974"/>
      <c r="F7" s="974"/>
      <c r="G7" s="974"/>
      <c r="H7" s="974"/>
      <c r="I7" s="974"/>
      <c r="J7" s="974"/>
      <c r="K7" s="974"/>
      <c r="L7" s="974"/>
      <c r="M7" s="974"/>
      <c r="N7" s="974"/>
      <c r="O7" s="974"/>
      <c r="P7" s="974"/>
      <c r="Q7" s="974"/>
      <c r="R7" s="974"/>
      <c r="S7" s="974"/>
      <c r="T7" s="974"/>
      <c r="U7" s="974"/>
      <c r="V7" s="974"/>
      <c r="W7" s="974"/>
      <c r="X7" s="974"/>
      <c r="Y7" s="974"/>
      <c r="Z7" s="974"/>
      <c r="AA7" s="974"/>
      <c r="AB7" s="974"/>
      <c r="AC7" s="974"/>
      <c r="AD7" s="974"/>
      <c r="AE7" s="974"/>
      <c r="AF7" s="974"/>
      <c r="AG7" s="974"/>
      <c r="AH7" s="974"/>
      <c r="AI7" s="125"/>
      <c r="AJ7" s="125"/>
      <c r="AK7" s="126"/>
      <c r="AL7" s="4"/>
      <c r="AN7" s="6" t="s">
        <v>5</v>
      </c>
    </row>
    <row r="8" spans="1:41" s="2" customFormat="1" ht="16.5" customHeight="1" x14ac:dyDescent="0.15">
      <c r="A8" s="4"/>
      <c r="B8" s="34"/>
      <c r="C8" s="851"/>
      <c r="D8" s="851"/>
      <c r="E8" s="851"/>
      <c r="F8" s="851"/>
      <c r="G8" s="851"/>
      <c r="H8" s="851"/>
      <c r="I8" s="851"/>
      <c r="J8" s="851"/>
      <c r="K8" s="851"/>
      <c r="L8" s="851"/>
      <c r="M8" s="851"/>
      <c r="N8" s="851"/>
      <c r="O8" s="851"/>
      <c r="P8" s="851"/>
      <c r="Q8" s="851"/>
      <c r="R8" s="851"/>
      <c r="S8" s="851"/>
      <c r="T8" s="851"/>
      <c r="U8" s="851"/>
      <c r="V8" s="851"/>
      <c r="W8" s="851"/>
      <c r="X8" s="851"/>
      <c r="Y8" s="851"/>
      <c r="Z8" s="851"/>
      <c r="AA8" s="851"/>
      <c r="AB8" s="851"/>
      <c r="AC8" s="851"/>
      <c r="AD8" s="851"/>
      <c r="AE8" s="851"/>
      <c r="AF8" s="851"/>
      <c r="AG8" s="851"/>
      <c r="AH8" s="851"/>
      <c r="AI8" s="4"/>
      <c r="AJ8" s="4"/>
      <c r="AK8" s="127"/>
      <c r="AL8" s="4"/>
      <c r="AN8" s="6"/>
    </row>
    <row r="9" spans="1:41" s="2" customFormat="1" ht="8.25" customHeight="1" x14ac:dyDescent="0.15">
      <c r="A9" s="4"/>
      <c r="B9" s="128"/>
      <c r="C9" s="975"/>
      <c r="D9" s="975"/>
      <c r="E9" s="975"/>
      <c r="F9" s="975"/>
      <c r="G9" s="975"/>
      <c r="H9" s="975"/>
      <c r="I9" s="975"/>
      <c r="J9" s="975"/>
      <c r="K9" s="975"/>
      <c r="L9" s="975"/>
      <c r="M9" s="975"/>
      <c r="N9" s="975"/>
      <c r="O9" s="975"/>
      <c r="P9" s="975"/>
      <c r="Q9" s="975"/>
      <c r="R9" s="975"/>
      <c r="S9" s="975"/>
      <c r="T9" s="975"/>
      <c r="U9" s="975"/>
      <c r="V9" s="975"/>
      <c r="W9" s="975"/>
      <c r="X9" s="975"/>
      <c r="Y9" s="975"/>
      <c r="Z9" s="975"/>
      <c r="AA9" s="975"/>
      <c r="AB9" s="975"/>
      <c r="AC9" s="975"/>
      <c r="AD9" s="975"/>
      <c r="AE9" s="975"/>
      <c r="AF9" s="975"/>
      <c r="AG9" s="975"/>
      <c r="AH9" s="975"/>
      <c r="AI9" s="129"/>
      <c r="AJ9" s="129"/>
      <c r="AK9" s="130"/>
      <c r="AL9" s="4"/>
      <c r="AN9" s="6"/>
    </row>
    <row r="10" spans="1:41" s="2" customFormat="1" ht="30.75" customHeight="1" x14ac:dyDescent="0.15">
      <c r="A10" s="4"/>
      <c r="B10" s="128"/>
      <c r="C10" s="129" t="s">
        <v>56</v>
      </c>
      <c r="D10" s="129"/>
      <c r="E10" s="129"/>
      <c r="F10" s="129"/>
      <c r="G10" s="129"/>
      <c r="H10" s="129" t="s">
        <v>57</v>
      </c>
      <c r="I10" s="976">
        <f>入力シート①!C19</f>
        <v>0</v>
      </c>
      <c r="J10" s="828"/>
      <c r="K10" s="828"/>
      <c r="L10" s="828"/>
      <c r="M10" s="828"/>
      <c r="N10" s="828"/>
      <c r="O10" s="828"/>
      <c r="P10" s="828"/>
      <c r="Q10" s="828"/>
      <c r="R10" s="828"/>
      <c r="S10" s="828"/>
      <c r="T10" s="828"/>
      <c r="U10" s="828"/>
      <c r="V10" s="828"/>
      <c r="W10" s="828"/>
      <c r="X10" s="828"/>
      <c r="Y10" s="828"/>
      <c r="Z10" s="828"/>
      <c r="AA10" s="828"/>
      <c r="AB10" s="828"/>
      <c r="AC10" s="828"/>
      <c r="AD10" s="828"/>
      <c r="AE10" s="828"/>
      <c r="AF10" s="828"/>
      <c r="AG10" s="828"/>
      <c r="AH10" s="828"/>
      <c r="AI10" s="129" t="s">
        <v>58</v>
      </c>
      <c r="AJ10" s="129"/>
      <c r="AK10" s="130"/>
      <c r="AL10" s="4"/>
      <c r="AN10" s="6"/>
    </row>
    <row r="11" spans="1:41" s="2" customFormat="1" ht="42.75" customHeight="1" x14ac:dyDescent="0.15">
      <c r="A11" s="4"/>
      <c r="B11" s="977" t="s">
        <v>59</v>
      </c>
      <c r="C11" s="977"/>
      <c r="D11" s="977"/>
      <c r="E11" s="977"/>
      <c r="F11" s="977"/>
      <c r="G11" s="977"/>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7"/>
      <c r="AI11" s="977"/>
      <c r="AJ11" s="977"/>
      <c r="AK11" s="977"/>
      <c r="AL11" s="4"/>
    </row>
    <row r="12" spans="1:41" s="2" customFormat="1" ht="15.75" customHeight="1" x14ac:dyDescent="0.15">
      <c r="A12" s="4"/>
      <c r="B12" s="131"/>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row>
    <row r="13" spans="1:41" s="2" customFormat="1" ht="24.95" customHeight="1" x14ac:dyDescent="0.15">
      <c r="A13" s="4"/>
      <c r="B13" s="4" t="s">
        <v>60</v>
      </c>
      <c r="C13" s="4"/>
      <c r="D13" s="4"/>
      <c r="E13" s="4"/>
      <c r="F13" s="4"/>
      <c r="G13" s="4"/>
      <c r="H13" s="4"/>
      <c r="I13" s="4"/>
      <c r="J13" s="93"/>
      <c r="K13" s="93"/>
      <c r="L13" s="93"/>
      <c r="M13" s="93"/>
      <c r="N13" s="93"/>
      <c r="O13" s="93"/>
      <c r="P13" s="93"/>
      <c r="Q13" s="93"/>
      <c r="R13" s="93"/>
      <c r="S13" s="93"/>
      <c r="T13" s="93"/>
      <c r="U13" s="93"/>
      <c r="V13" s="93"/>
      <c r="W13" s="93"/>
      <c r="X13" s="93"/>
      <c r="Y13" s="93"/>
      <c r="Z13" s="93"/>
      <c r="AA13" s="93"/>
      <c r="AB13" s="93"/>
      <c r="AC13" s="93"/>
      <c r="AD13" s="93"/>
      <c r="AE13" s="93"/>
      <c r="AF13" s="93" t="s">
        <v>61</v>
      </c>
      <c r="AG13" s="93"/>
      <c r="AH13" s="93"/>
      <c r="AI13" s="93"/>
      <c r="AJ13" s="93"/>
      <c r="AK13" s="93"/>
      <c r="AL13" s="4"/>
    </row>
    <row r="14" spans="1:41" s="2" customFormat="1" ht="24.95" customHeight="1" x14ac:dyDescent="0.15">
      <c r="A14" s="4"/>
      <c r="B14" s="896" t="s">
        <v>62</v>
      </c>
      <c r="C14" s="875"/>
      <c r="D14" s="875"/>
      <c r="E14" s="875"/>
      <c r="F14" s="876"/>
      <c r="G14" s="896" t="s">
        <v>62</v>
      </c>
      <c r="H14" s="875"/>
      <c r="I14" s="875"/>
      <c r="J14" s="875"/>
      <c r="K14" s="875"/>
      <c r="L14" s="875"/>
      <c r="M14" s="875"/>
      <c r="N14" s="875"/>
      <c r="O14" s="875"/>
      <c r="P14" s="875"/>
      <c r="Q14" s="875"/>
      <c r="R14" s="875"/>
      <c r="S14" s="876"/>
      <c r="T14" s="896" t="s">
        <v>63</v>
      </c>
      <c r="U14" s="875"/>
      <c r="V14" s="875"/>
      <c r="W14" s="875"/>
      <c r="X14" s="875"/>
      <c r="Y14" s="875"/>
      <c r="Z14" s="875"/>
      <c r="AA14" s="875"/>
      <c r="AB14" s="875"/>
      <c r="AC14" s="875"/>
      <c r="AD14" s="875"/>
      <c r="AE14" s="875"/>
      <c r="AF14" s="875"/>
      <c r="AG14" s="875"/>
      <c r="AH14" s="875"/>
      <c r="AI14" s="875"/>
      <c r="AJ14" s="875"/>
      <c r="AK14" s="876"/>
      <c r="AL14" s="4"/>
    </row>
    <row r="15" spans="1:41" s="2" customFormat="1" ht="24.95" customHeight="1" x14ac:dyDescent="0.15">
      <c r="A15" s="4"/>
      <c r="B15" s="723" t="s">
        <v>64</v>
      </c>
      <c r="C15" s="724"/>
      <c r="D15" s="724"/>
      <c r="E15" s="724"/>
      <c r="F15" s="725"/>
      <c r="G15" s="723"/>
      <c r="H15" s="724"/>
      <c r="I15" s="724"/>
      <c r="J15" s="724"/>
      <c r="K15" s="724"/>
      <c r="L15" s="724"/>
      <c r="M15" s="724"/>
      <c r="N15" s="724"/>
      <c r="O15" s="724"/>
      <c r="P15" s="724"/>
      <c r="Q15" s="724"/>
      <c r="R15" s="724"/>
      <c r="S15" s="725"/>
      <c r="T15" s="723"/>
      <c r="U15" s="724"/>
      <c r="V15" s="724"/>
      <c r="W15" s="724"/>
      <c r="X15" s="724"/>
      <c r="Y15" s="724"/>
      <c r="Z15" s="724"/>
      <c r="AA15" s="724"/>
      <c r="AB15" s="724"/>
      <c r="AC15" s="724"/>
      <c r="AD15" s="724"/>
      <c r="AE15" s="724"/>
      <c r="AF15" s="724"/>
      <c r="AG15" s="724"/>
      <c r="AH15" s="724"/>
      <c r="AI15" s="724"/>
      <c r="AJ15" s="724"/>
      <c r="AK15" s="725"/>
      <c r="AL15" s="4"/>
    </row>
    <row r="16" spans="1:41" s="2" customFormat="1" ht="24.95" customHeight="1" x14ac:dyDescent="0.15">
      <c r="A16" s="4"/>
      <c r="B16" s="124"/>
      <c r="C16" s="125"/>
      <c r="D16" s="125" t="s">
        <v>65</v>
      </c>
      <c r="E16" s="125"/>
      <c r="F16" s="126"/>
      <c r="G16" s="124"/>
      <c r="H16" s="125" t="s">
        <v>66</v>
      </c>
      <c r="I16" s="125"/>
      <c r="J16" s="125"/>
      <c r="K16" s="125"/>
      <c r="L16" s="125"/>
      <c r="M16" s="125"/>
      <c r="N16" s="125"/>
      <c r="O16" s="125"/>
      <c r="P16" s="125"/>
      <c r="Q16" s="125"/>
      <c r="R16" s="125"/>
      <c r="S16" s="126"/>
      <c r="T16" s="125"/>
      <c r="U16" s="125"/>
      <c r="V16" s="978">
        <f ca="1">入力シート③!D3</f>
        <v>0</v>
      </c>
      <c r="W16" s="979"/>
      <c r="X16" s="979"/>
      <c r="Y16" s="979"/>
      <c r="Z16" s="979"/>
      <c r="AA16" s="979"/>
      <c r="AB16" s="979"/>
      <c r="AC16" s="979"/>
      <c r="AD16" s="979"/>
      <c r="AE16" s="979"/>
      <c r="AF16" s="979"/>
      <c r="AG16" s="979"/>
      <c r="AH16" s="979"/>
      <c r="AI16" s="979"/>
      <c r="AJ16" s="125"/>
      <c r="AK16" s="126"/>
      <c r="AL16" s="4"/>
    </row>
    <row r="17" spans="1:91" s="2" customFormat="1" ht="24.75" customHeight="1" x14ac:dyDescent="0.15">
      <c r="A17" s="4"/>
      <c r="B17" s="132"/>
      <c r="C17" s="133"/>
      <c r="D17" s="133" t="s">
        <v>67</v>
      </c>
      <c r="E17" s="133"/>
      <c r="F17" s="134"/>
      <c r="G17" s="132"/>
      <c r="H17" s="133" t="s">
        <v>68</v>
      </c>
      <c r="I17" s="133"/>
      <c r="J17" s="133"/>
      <c r="K17" s="133"/>
      <c r="L17" s="133"/>
      <c r="M17" s="133"/>
      <c r="N17" s="133"/>
      <c r="O17" s="133"/>
      <c r="P17" s="133"/>
      <c r="Q17" s="133"/>
      <c r="R17" s="133"/>
      <c r="S17" s="134"/>
      <c r="T17" s="133"/>
      <c r="U17" s="133"/>
      <c r="V17" s="980">
        <f ca="1">入力シート③!D4</f>
        <v>0</v>
      </c>
      <c r="W17" s="981"/>
      <c r="X17" s="981"/>
      <c r="Y17" s="981"/>
      <c r="Z17" s="981"/>
      <c r="AA17" s="981"/>
      <c r="AB17" s="981"/>
      <c r="AC17" s="981"/>
      <c r="AD17" s="981"/>
      <c r="AE17" s="981"/>
      <c r="AF17" s="981"/>
      <c r="AG17" s="981"/>
      <c r="AH17" s="981"/>
      <c r="AI17" s="981"/>
      <c r="AJ17" s="133"/>
      <c r="AK17" s="134"/>
      <c r="AL17" s="4"/>
      <c r="AN17" s="6" t="s">
        <v>5</v>
      </c>
    </row>
    <row r="18" spans="1:91" s="2" customFormat="1" ht="24.95" customHeight="1" x14ac:dyDescent="0.15">
      <c r="A18" s="4"/>
      <c r="B18" s="34"/>
      <c r="C18" s="4"/>
      <c r="D18" s="4" t="s">
        <v>69</v>
      </c>
      <c r="E18" s="4"/>
      <c r="F18" s="127"/>
      <c r="G18" s="34"/>
      <c r="H18" s="4" t="s">
        <v>70</v>
      </c>
      <c r="I18" s="4"/>
      <c r="J18" s="4"/>
      <c r="K18" s="4"/>
      <c r="L18" s="4"/>
      <c r="M18" s="4"/>
      <c r="N18" s="4"/>
      <c r="O18" s="4"/>
      <c r="P18" s="4"/>
      <c r="Q18" s="4"/>
      <c r="R18" s="4"/>
      <c r="S18" s="127"/>
      <c r="T18" s="4"/>
      <c r="U18" s="4"/>
      <c r="V18" s="980">
        <f ca="1">入力シート③!D5</f>
        <v>0</v>
      </c>
      <c r="W18" s="981"/>
      <c r="X18" s="981"/>
      <c r="Y18" s="981"/>
      <c r="Z18" s="981"/>
      <c r="AA18" s="981"/>
      <c r="AB18" s="981"/>
      <c r="AC18" s="981"/>
      <c r="AD18" s="981"/>
      <c r="AE18" s="981"/>
      <c r="AF18" s="981"/>
      <c r="AG18" s="981"/>
      <c r="AH18" s="981"/>
      <c r="AI18" s="981"/>
      <c r="AJ18" s="4"/>
      <c r="AK18" s="127"/>
      <c r="AL18" s="4"/>
      <c r="AN18" s="6"/>
    </row>
    <row r="19" spans="1:91" s="2" customFormat="1" ht="24.95" customHeight="1" x14ac:dyDescent="0.15">
      <c r="A19" s="4"/>
      <c r="B19" s="132"/>
      <c r="C19" s="133"/>
      <c r="D19" s="133" t="s">
        <v>71</v>
      </c>
      <c r="E19" s="133"/>
      <c r="F19" s="134"/>
      <c r="G19" s="132"/>
      <c r="H19" s="133" t="s">
        <v>72</v>
      </c>
      <c r="I19" s="133"/>
      <c r="J19" s="133"/>
      <c r="K19" s="133"/>
      <c r="L19" s="133"/>
      <c r="M19" s="133"/>
      <c r="N19" s="133"/>
      <c r="O19" s="133"/>
      <c r="P19" s="133"/>
      <c r="Q19" s="133"/>
      <c r="R19" s="133"/>
      <c r="S19" s="134"/>
      <c r="T19" s="133"/>
      <c r="U19" s="133"/>
      <c r="V19" s="980">
        <f ca="1">入力シート③!D6</f>
        <v>0</v>
      </c>
      <c r="W19" s="981"/>
      <c r="X19" s="981"/>
      <c r="Y19" s="981"/>
      <c r="Z19" s="981"/>
      <c r="AA19" s="981"/>
      <c r="AB19" s="981"/>
      <c r="AC19" s="981"/>
      <c r="AD19" s="981"/>
      <c r="AE19" s="981"/>
      <c r="AF19" s="981"/>
      <c r="AG19" s="981"/>
      <c r="AH19" s="981"/>
      <c r="AI19" s="981"/>
      <c r="AJ19" s="133"/>
      <c r="AK19" s="134"/>
      <c r="AL19" s="7"/>
      <c r="AN19" s="3" t="s">
        <v>9</v>
      </c>
    </row>
    <row r="20" spans="1:91" s="2" customFormat="1" ht="24.95" customHeight="1" thickBot="1" x14ac:dyDescent="0.2">
      <c r="A20" s="4"/>
      <c r="B20" s="135"/>
      <c r="C20" s="136"/>
      <c r="D20" s="136" t="s">
        <v>73</v>
      </c>
      <c r="E20" s="136"/>
      <c r="F20" s="137"/>
      <c r="G20" s="135"/>
      <c r="H20" s="136" t="s">
        <v>74</v>
      </c>
      <c r="I20" s="136"/>
      <c r="J20" s="136"/>
      <c r="K20" s="136"/>
      <c r="L20" s="136"/>
      <c r="M20" s="136"/>
      <c r="N20" s="136"/>
      <c r="O20" s="136"/>
      <c r="P20" s="136"/>
      <c r="Q20" s="136"/>
      <c r="R20" s="136"/>
      <c r="S20" s="137"/>
      <c r="T20" s="136"/>
      <c r="U20" s="136"/>
      <c r="V20" s="982">
        <f ca="1">入力シート③!D7</f>
        <v>0</v>
      </c>
      <c r="W20" s="983"/>
      <c r="X20" s="983"/>
      <c r="Y20" s="983"/>
      <c r="Z20" s="983"/>
      <c r="AA20" s="983"/>
      <c r="AB20" s="983"/>
      <c r="AC20" s="983"/>
      <c r="AD20" s="983"/>
      <c r="AE20" s="983"/>
      <c r="AF20" s="983"/>
      <c r="AG20" s="983"/>
      <c r="AH20" s="983"/>
      <c r="AI20" s="983"/>
      <c r="AJ20" s="136"/>
      <c r="AK20" s="137"/>
      <c r="AL20" s="7"/>
    </row>
    <row r="21" spans="1:91" s="2" customFormat="1" ht="39.75" customHeight="1" thickTop="1" x14ac:dyDescent="0.15">
      <c r="A21" s="4"/>
      <c r="B21" s="969" t="s">
        <v>75</v>
      </c>
      <c r="C21" s="970"/>
      <c r="D21" s="970"/>
      <c r="E21" s="970"/>
      <c r="F21" s="970"/>
      <c r="G21" s="970"/>
      <c r="H21" s="970"/>
      <c r="I21" s="970"/>
      <c r="J21" s="970"/>
      <c r="K21" s="970"/>
      <c r="L21" s="970"/>
      <c r="M21" s="970"/>
      <c r="N21" s="970"/>
      <c r="O21" s="970"/>
      <c r="P21" s="970"/>
      <c r="Q21" s="970"/>
      <c r="R21" s="970"/>
      <c r="S21" s="971"/>
      <c r="T21" s="129" t="s">
        <v>76</v>
      </c>
      <c r="U21" s="129"/>
      <c r="V21" s="972">
        <f ca="1">入力シート③!D8</f>
        <v>0</v>
      </c>
      <c r="W21" s="973"/>
      <c r="X21" s="973"/>
      <c r="Y21" s="973"/>
      <c r="Z21" s="973"/>
      <c r="AA21" s="973"/>
      <c r="AB21" s="973"/>
      <c r="AC21" s="973"/>
      <c r="AD21" s="973"/>
      <c r="AE21" s="973"/>
      <c r="AF21" s="973"/>
      <c r="AG21" s="973"/>
      <c r="AH21" s="973"/>
      <c r="AI21" s="973"/>
      <c r="AJ21" s="129"/>
      <c r="AK21" s="130"/>
      <c r="AL21" s="8"/>
      <c r="AN21" s="6" t="s">
        <v>11</v>
      </c>
    </row>
    <row r="22" spans="1:91" s="2" customFormat="1" ht="24.95" customHeight="1" x14ac:dyDescent="0.15">
      <c r="A22" s="4"/>
      <c r="B22" s="4" t="s">
        <v>228</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7"/>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row>
    <row r="23" spans="1:91" s="2" customFormat="1" ht="24.95" customHeight="1" x14ac:dyDescent="0.15">
      <c r="A23" s="4"/>
      <c r="B23" s="4" t="s">
        <v>241</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10"/>
      <c r="AN23" s="6" t="s">
        <v>13</v>
      </c>
    </row>
    <row r="24" spans="1:91" s="2" customFormat="1" ht="24.95" customHeight="1" x14ac:dyDescent="0.15">
      <c r="A24" s="4"/>
      <c r="B24" s="4" t="s">
        <v>77</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10"/>
      <c r="AN24" s="6"/>
    </row>
    <row r="25" spans="1:91" s="2" customFormat="1" ht="24.95"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10"/>
      <c r="AN25" s="6"/>
    </row>
    <row r="26" spans="1:91" s="2" customFormat="1" ht="24.95"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10"/>
    </row>
    <row r="27" spans="1:91" s="2" customFormat="1" ht="24.95" customHeight="1" x14ac:dyDescent="0.15">
      <c r="A27" s="4"/>
      <c r="B27" s="4" t="s">
        <v>78</v>
      </c>
      <c r="C27" s="4"/>
      <c r="D27" s="4"/>
      <c r="E27" s="4"/>
      <c r="F27" s="4"/>
      <c r="G27" s="4"/>
      <c r="H27" s="4"/>
      <c r="I27" s="4"/>
      <c r="J27" s="93"/>
      <c r="K27" s="93"/>
      <c r="L27" s="93"/>
      <c r="M27" s="93"/>
      <c r="N27" s="93"/>
      <c r="O27" s="93"/>
      <c r="P27" s="93"/>
      <c r="Q27" s="93"/>
      <c r="R27" s="93"/>
      <c r="S27" s="93"/>
      <c r="T27" s="93"/>
      <c r="U27" s="93"/>
      <c r="V27" s="93"/>
      <c r="W27" s="93"/>
      <c r="X27" s="93"/>
      <c r="Y27" s="93"/>
      <c r="Z27" s="93"/>
      <c r="AA27" s="93"/>
      <c r="AB27" s="93"/>
      <c r="AC27" s="93"/>
      <c r="AD27" s="93"/>
      <c r="AE27" s="93"/>
      <c r="AF27" s="93" t="s">
        <v>61</v>
      </c>
      <c r="AG27" s="93"/>
      <c r="AH27" s="93"/>
      <c r="AI27" s="93"/>
      <c r="AJ27" s="93"/>
      <c r="AK27" s="93"/>
      <c r="AL27" s="10"/>
    </row>
    <row r="28" spans="1:91" s="2" customFormat="1" ht="24.95" customHeight="1" x14ac:dyDescent="0.15">
      <c r="A28" s="4"/>
      <c r="B28" s="967">
        <f>入力シート③!D9</f>
        <v>0</v>
      </c>
      <c r="C28" s="968"/>
      <c r="D28" s="10" t="s">
        <v>478</v>
      </c>
      <c r="F28" s="4"/>
      <c r="G28" s="4"/>
      <c r="H28" s="4"/>
      <c r="I28" s="4"/>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10"/>
    </row>
    <row r="29" spans="1:91" s="2" customFormat="1" ht="18" customHeight="1" x14ac:dyDescent="0.15">
      <c r="A29" s="4"/>
      <c r="B29" s="909" t="s">
        <v>79</v>
      </c>
      <c r="C29" s="910"/>
      <c r="D29" s="910"/>
      <c r="E29" s="910"/>
      <c r="F29" s="910"/>
      <c r="G29" s="910"/>
      <c r="H29" s="910"/>
      <c r="I29" s="910"/>
      <c r="J29" s="911"/>
      <c r="K29" s="138"/>
      <c r="L29" s="139"/>
      <c r="M29" s="139"/>
      <c r="N29" s="125"/>
      <c r="O29" s="125"/>
      <c r="P29" s="125"/>
      <c r="Q29" s="125"/>
      <c r="R29" s="125"/>
      <c r="S29" s="125"/>
      <c r="T29" s="125"/>
      <c r="U29" s="125"/>
      <c r="V29" s="125"/>
      <c r="W29" s="125"/>
      <c r="X29" s="125"/>
      <c r="Y29" s="125"/>
      <c r="Z29" s="125"/>
      <c r="AA29" s="125"/>
      <c r="AB29" s="125"/>
      <c r="AC29" s="945" t="str">
        <f ca="1">入力シート③!G10</f>
        <v/>
      </c>
      <c r="AD29" s="946"/>
      <c r="AE29" s="946"/>
      <c r="AF29" s="946"/>
      <c r="AG29" s="946"/>
      <c r="AH29" s="946"/>
      <c r="AI29" s="946"/>
      <c r="AJ29" s="946"/>
      <c r="AK29" s="947"/>
      <c r="AL29" s="4"/>
    </row>
    <row r="30" spans="1:91" s="2" customFormat="1" ht="18" customHeight="1" x14ac:dyDescent="0.15">
      <c r="A30" s="4"/>
      <c r="B30" s="939"/>
      <c r="C30" s="940"/>
      <c r="D30" s="940"/>
      <c r="E30" s="940"/>
      <c r="F30" s="940"/>
      <c r="G30" s="940"/>
      <c r="H30" s="940"/>
      <c r="I30" s="940"/>
      <c r="J30" s="941"/>
      <c r="K30" s="140"/>
      <c r="L30" s="954">
        <f>入力シート③!D10</f>
        <v>0</v>
      </c>
      <c r="M30" s="955"/>
      <c r="N30" s="4" t="s">
        <v>480</v>
      </c>
      <c r="O30" s="4"/>
      <c r="P30" s="4"/>
      <c r="Q30" s="4"/>
      <c r="R30" s="4"/>
      <c r="S30" s="4"/>
      <c r="T30" s="4"/>
      <c r="U30" s="4"/>
      <c r="V30" s="4"/>
      <c r="W30" s="4"/>
      <c r="X30" s="4"/>
      <c r="Y30" s="4"/>
      <c r="Z30" s="4"/>
      <c r="AA30" s="4"/>
      <c r="AB30" s="4"/>
      <c r="AC30" s="948"/>
      <c r="AD30" s="949"/>
      <c r="AE30" s="949"/>
      <c r="AF30" s="949"/>
      <c r="AG30" s="949"/>
      <c r="AH30" s="949"/>
      <c r="AI30" s="949"/>
      <c r="AJ30" s="949"/>
      <c r="AK30" s="950"/>
      <c r="AL30" s="4"/>
    </row>
    <row r="31" spans="1:91" s="2" customFormat="1" ht="18" customHeight="1" x14ac:dyDescent="0.15">
      <c r="A31" s="4"/>
      <c r="B31" s="939"/>
      <c r="C31" s="940"/>
      <c r="D31" s="940"/>
      <c r="E31" s="940"/>
      <c r="F31" s="940"/>
      <c r="G31" s="940"/>
      <c r="H31" s="940"/>
      <c r="I31" s="940"/>
      <c r="J31" s="941"/>
      <c r="K31" s="141"/>
      <c r="L31" s="142"/>
      <c r="M31" s="142"/>
      <c r="N31" s="143"/>
      <c r="O31" s="143"/>
      <c r="P31" s="143"/>
      <c r="Q31" s="143"/>
      <c r="R31" s="143"/>
      <c r="S31" s="143"/>
      <c r="T31" s="143"/>
      <c r="U31" s="143"/>
      <c r="V31" s="143"/>
      <c r="W31" s="143" t="s">
        <v>80</v>
      </c>
      <c r="X31" s="143"/>
      <c r="Y31" s="143"/>
      <c r="Z31" s="143"/>
      <c r="AA31" s="143"/>
      <c r="AB31" s="144"/>
      <c r="AC31" s="951"/>
      <c r="AD31" s="952"/>
      <c r="AE31" s="952"/>
      <c r="AF31" s="952"/>
      <c r="AG31" s="952"/>
      <c r="AH31" s="952"/>
      <c r="AI31" s="952"/>
      <c r="AJ31" s="952"/>
      <c r="AK31" s="953"/>
      <c r="AL31" s="4"/>
    </row>
    <row r="32" spans="1:91" s="2" customFormat="1" ht="18" customHeight="1" x14ac:dyDescent="0.15">
      <c r="A32" s="4"/>
      <c r="B32" s="939"/>
      <c r="C32" s="940"/>
      <c r="D32" s="940"/>
      <c r="E32" s="940"/>
      <c r="F32" s="940"/>
      <c r="G32" s="940"/>
      <c r="H32" s="940"/>
      <c r="I32" s="940"/>
      <c r="J32" s="941"/>
      <c r="K32" s="34"/>
      <c r="L32" s="4"/>
      <c r="M32" s="4"/>
      <c r="N32" s="4"/>
      <c r="O32" s="4"/>
      <c r="P32" s="4"/>
      <c r="Q32" s="4"/>
      <c r="R32" s="4"/>
      <c r="S32" s="4"/>
      <c r="T32" s="4"/>
      <c r="U32" s="4"/>
      <c r="V32" s="4"/>
      <c r="W32" s="4"/>
      <c r="X32" s="4"/>
      <c r="Y32" s="4"/>
      <c r="Z32" s="4"/>
      <c r="AA32" s="4"/>
      <c r="AB32" s="4"/>
      <c r="AC32" s="956">
        <f ca="1">入力シート③!G11</f>
        <v>0</v>
      </c>
      <c r="AD32" s="957"/>
      <c r="AE32" s="957"/>
      <c r="AF32" s="957"/>
      <c r="AG32" s="957"/>
      <c r="AH32" s="957"/>
      <c r="AI32" s="957"/>
      <c r="AJ32" s="957"/>
      <c r="AK32" s="958"/>
      <c r="AL32" s="4"/>
    </row>
    <row r="33" spans="1:42" s="2" customFormat="1" ht="18" customHeight="1" x14ac:dyDescent="0.15">
      <c r="A33" s="4"/>
      <c r="B33" s="939"/>
      <c r="C33" s="940"/>
      <c r="D33" s="940"/>
      <c r="E33" s="940"/>
      <c r="F33" s="940"/>
      <c r="G33" s="940"/>
      <c r="H33" s="940"/>
      <c r="I33" s="940"/>
      <c r="J33" s="941"/>
      <c r="K33" s="34"/>
      <c r="L33" s="962">
        <f>入力シート③!D11</f>
        <v>0</v>
      </c>
      <c r="M33" s="963"/>
      <c r="N33" s="4" t="s">
        <v>604</v>
      </c>
      <c r="O33" s="4"/>
      <c r="P33" s="4"/>
      <c r="Q33" s="4"/>
      <c r="R33" s="4"/>
      <c r="S33" s="4"/>
      <c r="T33" s="4"/>
      <c r="U33" s="4"/>
      <c r="V33" s="4"/>
      <c r="W33" s="4"/>
      <c r="X33" s="4"/>
      <c r="Y33" s="4"/>
      <c r="Z33" s="4"/>
      <c r="AA33" s="4"/>
      <c r="AB33" s="4"/>
      <c r="AC33" s="948"/>
      <c r="AD33" s="949"/>
      <c r="AE33" s="949"/>
      <c r="AF33" s="949"/>
      <c r="AG33" s="949"/>
      <c r="AH33" s="949"/>
      <c r="AI33" s="949"/>
      <c r="AJ33" s="949"/>
      <c r="AK33" s="950"/>
      <c r="AL33" s="4"/>
    </row>
    <row r="34" spans="1:42" s="2" customFormat="1" ht="18" customHeight="1" x14ac:dyDescent="0.15">
      <c r="A34" s="4"/>
      <c r="B34" s="942"/>
      <c r="C34" s="943"/>
      <c r="D34" s="943"/>
      <c r="E34" s="943"/>
      <c r="F34" s="943"/>
      <c r="G34" s="943"/>
      <c r="H34" s="943"/>
      <c r="I34" s="943"/>
      <c r="J34" s="944"/>
      <c r="K34" s="964" t="s">
        <v>81</v>
      </c>
      <c r="L34" s="965"/>
      <c r="M34" s="965"/>
      <c r="N34" s="965"/>
      <c r="O34" s="965"/>
      <c r="P34" s="965"/>
      <c r="Q34" s="965"/>
      <c r="R34" s="965"/>
      <c r="S34" s="965"/>
      <c r="T34" s="965"/>
      <c r="U34" s="965"/>
      <c r="V34" s="965"/>
      <c r="W34" s="965"/>
      <c r="X34" s="965"/>
      <c r="Y34" s="965"/>
      <c r="Z34" s="965"/>
      <c r="AA34" s="965"/>
      <c r="AB34" s="966"/>
      <c r="AC34" s="959"/>
      <c r="AD34" s="960"/>
      <c r="AE34" s="960"/>
      <c r="AF34" s="960"/>
      <c r="AG34" s="960"/>
      <c r="AH34" s="960"/>
      <c r="AI34" s="960"/>
      <c r="AJ34" s="960"/>
      <c r="AK34" s="961"/>
      <c r="AL34" s="4"/>
    </row>
    <row r="35" spans="1:42" s="2" customFormat="1" ht="24.95" customHeight="1" x14ac:dyDescent="0.15">
      <c r="A35" s="4"/>
      <c r="B35" s="909" t="s">
        <v>82</v>
      </c>
      <c r="C35" s="910"/>
      <c r="D35" s="910"/>
      <c r="E35" s="910"/>
      <c r="F35" s="910"/>
      <c r="G35" s="910"/>
      <c r="H35" s="910"/>
      <c r="I35" s="910"/>
      <c r="J35" s="911"/>
      <c r="K35" s="896" t="s">
        <v>83</v>
      </c>
      <c r="L35" s="875"/>
      <c r="M35" s="875"/>
      <c r="N35" s="875"/>
      <c r="O35" s="875"/>
      <c r="P35" s="875"/>
      <c r="Q35" s="875"/>
      <c r="R35" s="875"/>
      <c r="S35" s="875"/>
      <c r="T35" s="875"/>
      <c r="U35" s="875"/>
      <c r="V35" s="875"/>
      <c r="W35" s="875"/>
      <c r="X35" s="875"/>
      <c r="Y35" s="875"/>
      <c r="Z35" s="875"/>
      <c r="AA35" s="875"/>
      <c r="AB35" s="876"/>
      <c r="AC35" s="918">
        <f ca="1">入力シート③!D12</f>
        <v>0</v>
      </c>
      <c r="AD35" s="919"/>
      <c r="AE35" s="919"/>
      <c r="AF35" s="919"/>
      <c r="AG35" s="919"/>
      <c r="AH35" s="919"/>
      <c r="AI35" s="919"/>
      <c r="AJ35" s="919"/>
      <c r="AK35" s="920"/>
      <c r="AL35" s="4"/>
    </row>
    <row r="36" spans="1:42" s="2" customFormat="1" ht="24.95" customHeight="1" thickBot="1" x14ac:dyDescent="0.2">
      <c r="A36" s="4"/>
      <c r="B36" s="912"/>
      <c r="C36" s="913"/>
      <c r="D36" s="913"/>
      <c r="E36" s="913"/>
      <c r="F36" s="913"/>
      <c r="G36" s="913"/>
      <c r="H36" s="913"/>
      <c r="I36" s="913"/>
      <c r="J36" s="914"/>
      <c r="K36" s="915"/>
      <c r="L36" s="916"/>
      <c r="M36" s="916"/>
      <c r="N36" s="916"/>
      <c r="O36" s="916"/>
      <c r="P36" s="916"/>
      <c r="Q36" s="916"/>
      <c r="R36" s="916"/>
      <c r="S36" s="916"/>
      <c r="T36" s="916"/>
      <c r="U36" s="916"/>
      <c r="V36" s="916"/>
      <c r="W36" s="916"/>
      <c r="X36" s="916"/>
      <c r="Y36" s="916"/>
      <c r="Z36" s="916"/>
      <c r="AA36" s="916"/>
      <c r="AB36" s="917"/>
      <c r="AC36" s="921"/>
      <c r="AD36" s="922"/>
      <c r="AE36" s="922"/>
      <c r="AF36" s="922"/>
      <c r="AG36" s="922"/>
      <c r="AH36" s="922"/>
      <c r="AI36" s="922"/>
      <c r="AJ36" s="922"/>
      <c r="AK36" s="923"/>
      <c r="AL36" s="4"/>
    </row>
    <row r="37" spans="1:42" s="2" customFormat="1" ht="16.5" customHeight="1" thickTop="1" x14ac:dyDescent="0.15">
      <c r="A37" s="97"/>
      <c r="B37" s="924" t="s">
        <v>75</v>
      </c>
      <c r="C37" s="925"/>
      <c r="D37" s="925"/>
      <c r="E37" s="925"/>
      <c r="F37" s="925"/>
      <c r="G37" s="925"/>
      <c r="H37" s="925"/>
      <c r="I37" s="925"/>
      <c r="J37" s="926"/>
      <c r="K37" s="930" t="s">
        <v>84</v>
      </c>
      <c r="L37" s="931"/>
      <c r="M37" s="931"/>
      <c r="N37" s="931"/>
      <c r="O37" s="931"/>
      <c r="P37" s="931"/>
      <c r="Q37" s="931"/>
      <c r="R37" s="931"/>
      <c r="S37" s="931"/>
      <c r="T37" s="931"/>
      <c r="U37" s="931"/>
      <c r="V37" s="931"/>
      <c r="W37" s="931"/>
      <c r="X37" s="931"/>
      <c r="Y37" s="931"/>
      <c r="Z37" s="931"/>
      <c r="AA37" s="931"/>
      <c r="AB37" s="932"/>
      <c r="AC37" s="933">
        <f ca="1">入力シート③!D13</f>
        <v>0</v>
      </c>
      <c r="AD37" s="934"/>
      <c r="AE37" s="934"/>
      <c r="AF37" s="934"/>
      <c r="AG37" s="934"/>
      <c r="AH37" s="934"/>
      <c r="AI37" s="934"/>
      <c r="AJ37" s="934"/>
      <c r="AK37" s="935"/>
      <c r="AL37" s="97"/>
      <c r="AP37" s="14"/>
    </row>
    <row r="38" spans="1:42" s="2" customFormat="1" ht="24.95" customHeight="1" x14ac:dyDescent="0.15">
      <c r="A38" s="97"/>
      <c r="B38" s="927"/>
      <c r="C38" s="928"/>
      <c r="D38" s="928"/>
      <c r="E38" s="928"/>
      <c r="F38" s="928"/>
      <c r="G38" s="928"/>
      <c r="H38" s="928"/>
      <c r="I38" s="928"/>
      <c r="J38" s="929"/>
      <c r="K38" s="723"/>
      <c r="L38" s="724"/>
      <c r="M38" s="724"/>
      <c r="N38" s="724"/>
      <c r="O38" s="724"/>
      <c r="P38" s="724"/>
      <c r="Q38" s="724"/>
      <c r="R38" s="724"/>
      <c r="S38" s="724"/>
      <c r="T38" s="724"/>
      <c r="U38" s="724"/>
      <c r="V38" s="724"/>
      <c r="W38" s="724"/>
      <c r="X38" s="724"/>
      <c r="Y38" s="724"/>
      <c r="Z38" s="724"/>
      <c r="AA38" s="724"/>
      <c r="AB38" s="725"/>
      <c r="AC38" s="936"/>
      <c r="AD38" s="937"/>
      <c r="AE38" s="937"/>
      <c r="AF38" s="937"/>
      <c r="AG38" s="937"/>
      <c r="AH38" s="937"/>
      <c r="AI38" s="937"/>
      <c r="AJ38" s="937"/>
      <c r="AK38" s="938"/>
      <c r="AL38" s="97"/>
      <c r="AP38" s="14"/>
    </row>
    <row r="39" spans="1:42" s="2" customFormat="1" ht="24.95" customHeight="1" x14ac:dyDescent="0.15">
      <c r="A39" s="4"/>
      <c r="B39" s="145" t="s">
        <v>85</v>
      </c>
      <c r="C39" s="97" t="s">
        <v>481</v>
      </c>
      <c r="D39" s="145"/>
      <c r="E39" s="145"/>
      <c r="F39" s="145"/>
      <c r="G39" s="145"/>
      <c r="H39" s="145"/>
      <c r="I39" s="145"/>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98"/>
    </row>
    <row r="40" spans="1:42" s="2" customFormat="1" ht="24.75" customHeight="1" x14ac:dyDescent="0.15">
      <c r="A40" s="4"/>
      <c r="B40" s="145" t="s">
        <v>85</v>
      </c>
      <c r="C40" s="97" t="s">
        <v>87</v>
      </c>
      <c r="D40" s="145"/>
      <c r="E40" s="145"/>
      <c r="F40" s="145"/>
      <c r="G40" s="145"/>
      <c r="H40" s="145"/>
      <c r="I40" s="145"/>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98"/>
    </row>
    <row r="41" spans="1:42" ht="19.5" customHeight="1" x14ac:dyDescent="0.15">
      <c r="C41" s="109"/>
      <c r="J41" s="107"/>
      <c r="K41" s="107"/>
      <c r="L41" s="107"/>
      <c r="M41" s="107"/>
      <c r="N41" s="107"/>
      <c r="O41" s="107"/>
      <c r="P41" s="107"/>
      <c r="Q41" s="107"/>
      <c r="R41" s="107"/>
      <c r="S41" s="107"/>
      <c r="T41" s="108"/>
      <c r="U41" s="108"/>
      <c r="V41" s="108"/>
      <c r="W41" s="108"/>
      <c r="X41" s="108"/>
      <c r="Y41" s="108"/>
      <c r="Z41" s="108"/>
      <c r="AA41" s="108"/>
      <c r="AB41" s="108"/>
      <c r="AC41" s="108"/>
      <c r="AD41" s="108"/>
      <c r="AE41" s="108"/>
      <c r="AF41" s="108"/>
      <c r="AG41" s="108"/>
      <c r="AH41" s="108"/>
      <c r="AI41" s="108"/>
      <c r="AJ41" s="108"/>
      <c r="AK41" s="108"/>
      <c r="AL41" s="108"/>
    </row>
    <row r="42" spans="1:42" s="2" customFormat="1" ht="24.95" customHeight="1" x14ac:dyDescent="0.15">
      <c r="A42" s="4"/>
      <c r="B42" s="967">
        <f>入力シート③!D14</f>
        <v>0</v>
      </c>
      <c r="C42" s="968"/>
      <c r="D42" s="10" t="s">
        <v>479</v>
      </c>
      <c r="E42" s="4"/>
      <c r="F42" s="4"/>
      <c r="G42" s="4"/>
      <c r="H42" s="4"/>
      <c r="I42" s="4"/>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10"/>
    </row>
    <row r="43" spans="1:42" s="2" customFormat="1" ht="18" customHeight="1" x14ac:dyDescent="0.15">
      <c r="A43" s="4"/>
      <c r="B43" s="909" t="s">
        <v>79</v>
      </c>
      <c r="C43" s="910"/>
      <c r="D43" s="910"/>
      <c r="E43" s="910"/>
      <c r="F43" s="910"/>
      <c r="G43" s="910"/>
      <c r="H43" s="910"/>
      <c r="I43" s="910"/>
      <c r="J43" s="911"/>
      <c r="K43" s="138"/>
      <c r="L43" s="139"/>
      <c r="M43" s="139"/>
      <c r="N43" s="125"/>
      <c r="O43" s="125"/>
      <c r="P43" s="125"/>
      <c r="Q43" s="125"/>
      <c r="R43" s="125"/>
      <c r="S43" s="125"/>
      <c r="T43" s="125"/>
      <c r="U43" s="125"/>
      <c r="V43" s="125"/>
      <c r="W43" s="125"/>
      <c r="X43" s="125"/>
      <c r="Y43" s="125"/>
      <c r="Z43" s="125"/>
      <c r="AA43" s="125"/>
      <c r="AB43" s="125"/>
      <c r="AC43" s="945" t="str">
        <f ca="1">入力シート③!G15</f>
        <v/>
      </c>
      <c r="AD43" s="946"/>
      <c r="AE43" s="946"/>
      <c r="AF43" s="946"/>
      <c r="AG43" s="946"/>
      <c r="AH43" s="946"/>
      <c r="AI43" s="946"/>
      <c r="AJ43" s="946"/>
      <c r="AK43" s="947"/>
      <c r="AL43" s="4"/>
    </row>
    <row r="44" spans="1:42" s="2" customFormat="1" ht="18" customHeight="1" x14ac:dyDescent="0.15">
      <c r="A44" s="4"/>
      <c r="B44" s="939"/>
      <c r="C44" s="940"/>
      <c r="D44" s="940"/>
      <c r="E44" s="940"/>
      <c r="F44" s="940"/>
      <c r="G44" s="940"/>
      <c r="H44" s="940"/>
      <c r="I44" s="940"/>
      <c r="J44" s="941"/>
      <c r="K44" s="140"/>
      <c r="L44" s="954">
        <f>入力シート③!D15</f>
        <v>0</v>
      </c>
      <c r="M44" s="955"/>
      <c r="N44" s="4" t="s">
        <v>482</v>
      </c>
      <c r="O44" s="4"/>
      <c r="P44" s="4"/>
      <c r="Q44" s="4"/>
      <c r="R44" s="4"/>
      <c r="S44" s="4"/>
      <c r="T44" s="4"/>
      <c r="U44" s="4"/>
      <c r="V44" s="4"/>
      <c r="W44" s="4"/>
      <c r="X44" s="4"/>
      <c r="Y44" s="4"/>
      <c r="Z44" s="4"/>
      <c r="AA44" s="4"/>
      <c r="AB44" s="4"/>
      <c r="AC44" s="948"/>
      <c r="AD44" s="949"/>
      <c r="AE44" s="949"/>
      <c r="AF44" s="949"/>
      <c r="AG44" s="949"/>
      <c r="AH44" s="949"/>
      <c r="AI44" s="949"/>
      <c r="AJ44" s="949"/>
      <c r="AK44" s="950"/>
      <c r="AL44" s="4"/>
    </row>
    <row r="45" spans="1:42" s="2" customFormat="1" ht="18" customHeight="1" x14ac:dyDescent="0.15">
      <c r="A45" s="4"/>
      <c r="B45" s="939"/>
      <c r="C45" s="940"/>
      <c r="D45" s="940"/>
      <c r="E45" s="940"/>
      <c r="F45" s="940"/>
      <c r="G45" s="940"/>
      <c r="H45" s="940"/>
      <c r="I45" s="940"/>
      <c r="J45" s="941"/>
      <c r="K45" s="141"/>
      <c r="L45" s="142"/>
      <c r="M45" s="142"/>
      <c r="N45" s="143"/>
      <c r="O45" s="143"/>
      <c r="P45" s="143"/>
      <c r="Q45" s="143"/>
      <c r="R45" s="143"/>
      <c r="S45" s="143"/>
      <c r="T45" s="143"/>
      <c r="U45" s="143"/>
      <c r="V45" s="143"/>
      <c r="W45" s="143" t="s">
        <v>80</v>
      </c>
      <c r="X45" s="143"/>
      <c r="Y45" s="143"/>
      <c r="Z45" s="143"/>
      <c r="AA45" s="143"/>
      <c r="AB45" s="144"/>
      <c r="AC45" s="951"/>
      <c r="AD45" s="952"/>
      <c r="AE45" s="952"/>
      <c r="AF45" s="952"/>
      <c r="AG45" s="952"/>
      <c r="AH45" s="952"/>
      <c r="AI45" s="952"/>
      <c r="AJ45" s="952"/>
      <c r="AK45" s="953"/>
      <c r="AL45" s="4"/>
    </row>
    <row r="46" spans="1:42" s="2" customFormat="1" ht="18" customHeight="1" x14ac:dyDescent="0.15">
      <c r="A46" s="4"/>
      <c r="B46" s="939"/>
      <c r="C46" s="940"/>
      <c r="D46" s="940"/>
      <c r="E46" s="940"/>
      <c r="F46" s="940"/>
      <c r="G46" s="940"/>
      <c r="H46" s="940"/>
      <c r="I46" s="940"/>
      <c r="J46" s="941"/>
      <c r="K46" s="34"/>
      <c r="L46" s="4"/>
      <c r="M46" s="4"/>
      <c r="N46" s="4"/>
      <c r="O46" s="4"/>
      <c r="P46" s="4"/>
      <c r="Q46" s="4"/>
      <c r="R46" s="4"/>
      <c r="S46" s="4"/>
      <c r="T46" s="4"/>
      <c r="U46" s="4"/>
      <c r="V46" s="4"/>
      <c r="W46" s="4"/>
      <c r="X46" s="4"/>
      <c r="Y46" s="4"/>
      <c r="Z46" s="4"/>
      <c r="AA46" s="4"/>
      <c r="AB46" s="4"/>
      <c r="AC46" s="956">
        <f ca="1">入力シート③!G16</f>
        <v>0</v>
      </c>
      <c r="AD46" s="957"/>
      <c r="AE46" s="957"/>
      <c r="AF46" s="957"/>
      <c r="AG46" s="957"/>
      <c r="AH46" s="957"/>
      <c r="AI46" s="957"/>
      <c r="AJ46" s="957"/>
      <c r="AK46" s="958"/>
      <c r="AL46" s="4"/>
    </row>
    <row r="47" spans="1:42" s="2" customFormat="1" ht="18" customHeight="1" x14ac:dyDescent="0.15">
      <c r="A47" s="4"/>
      <c r="B47" s="939"/>
      <c r="C47" s="940"/>
      <c r="D47" s="940"/>
      <c r="E47" s="940"/>
      <c r="F47" s="940"/>
      <c r="G47" s="940"/>
      <c r="H47" s="940"/>
      <c r="I47" s="940"/>
      <c r="J47" s="941"/>
      <c r="K47" s="34"/>
      <c r="L47" s="962">
        <f>入力シート③!D16</f>
        <v>0</v>
      </c>
      <c r="M47" s="963"/>
      <c r="N47" s="4" t="s">
        <v>483</v>
      </c>
      <c r="O47" s="4"/>
      <c r="P47" s="4"/>
      <c r="Q47" s="4"/>
      <c r="R47" s="4"/>
      <c r="S47" s="4"/>
      <c r="T47" s="4"/>
      <c r="U47" s="4"/>
      <c r="V47" s="4"/>
      <c r="W47" s="4"/>
      <c r="X47" s="4"/>
      <c r="Y47" s="4"/>
      <c r="Z47" s="4"/>
      <c r="AA47" s="4"/>
      <c r="AB47" s="4"/>
      <c r="AC47" s="948"/>
      <c r="AD47" s="949"/>
      <c r="AE47" s="949"/>
      <c r="AF47" s="949"/>
      <c r="AG47" s="949"/>
      <c r="AH47" s="949"/>
      <c r="AI47" s="949"/>
      <c r="AJ47" s="949"/>
      <c r="AK47" s="950"/>
      <c r="AL47" s="4"/>
    </row>
    <row r="48" spans="1:42" s="2" customFormat="1" ht="18" customHeight="1" x14ac:dyDescent="0.15">
      <c r="A48" s="4"/>
      <c r="B48" s="942"/>
      <c r="C48" s="943"/>
      <c r="D48" s="943"/>
      <c r="E48" s="943"/>
      <c r="F48" s="943"/>
      <c r="G48" s="943"/>
      <c r="H48" s="943"/>
      <c r="I48" s="943"/>
      <c r="J48" s="944"/>
      <c r="K48" s="964" t="s">
        <v>81</v>
      </c>
      <c r="L48" s="965"/>
      <c r="M48" s="965"/>
      <c r="N48" s="965"/>
      <c r="O48" s="965"/>
      <c r="P48" s="965"/>
      <c r="Q48" s="965"/>
      <c r="R48" s="965"/>
      <c r="S48" s="965"/>
      <c r="T48" s="965"/>
      <c r="U48" s="965"/>
      <c r="V48" s="965"/>
      <c r="W48" s="965"/>
      <c r="X48" s="965"/>
      <c r="Y48" s="965"/>
      <c r="Z48" s="965"/>
      <c r="AA48" s="965"/>
      <c r="AB48" s="966"/>
      <c r="AC48" s="959"/>
      <c r="AD48" s="960"/>
      <c r="AE48" s="960"/>
      <c r="AF48" s="960"/>
      <c r="AG48" s="960"/>
      <c r="AH48" s="960"/>
      <c r="AI48" s="960"/>
      <c r="AJ48" s="960"/>
      <c r="AK48" s="961"/>
      <c r="AL48" s="4"/>
    </row>
    <row r="49" spans="1:42" s="2" customFormat="1" ht="24.95" customHeight="1" x14ac:dyDescent="0.15">
      <c r="A49" s="4"/>
      <c r="B49" s="909" t="s">
        <v>82</v>
      </c>
      <c r="C49" s="910"/>
      <c r="D49" s="910"/>
      <c r="E49" s="910"/>
      <c r="F49" s="910"/>
      <c r="G49" s="910"/>
      <c r="H49" s="910"/>
      <c r="I49" s="910"/>
      <c r="J49" s="911"/>
      <c r="K49" s="896" t="s">
        <v>83</v>
      </c>
      <c r="L49" s="875"/>
      <c r="M49" s="875"/>
      <c r="N49" s="875"/>
      <c r="O49" s="875"/>
      <c r="P49" s="875"/>
      <c r="Q49" s="875"/>
      <c r="R49" s="875"/>
      <c r="S49" s="875"/>
      <c r="T49" s="875"/>
      <c r="U49" s="875"/>
      <c r="V49" s="875"/>
      <c r="W49" s="875"/>
      <c r="X49" s="875"/>
      <c r="Y49" s="875"/>
      <c r="Z49" s="875"/>
      <c r="AA49" s="875"/>
      <c r="AB49" s="876"/>
      <c r="AC49" s="918">
        <f ca="1">入力シート③!D17</f>
        <v>0</v>
      </c>
      <c r="AD49" s="919"/>
      <c r="AE49" s="919"/>
      <c r="AF49" s="919"/>
      <c r="AG49" s="919"/>
      <c r="AH49" s="919"/>
      <c r="AI49" s="919"/>
      <c r="AJ49" s="919"/>
      <c r="AK49" s="920"/>
      <c r="AL49" s="4"/>
    </row>
    <row r="50" spans="1:42" s="2" customFormat="1" ht="24.95" customHeight="1" thickBot="1" x14ac:dyDescent="0.2">
      <c r="A50" s="4"/>
      <c r="B50" s="912"/>
      <c r="C50" s="913"/>
      <c r="D50" s="913"/>
      <c r="E50" s="913"/>
      <c r="F50" s="913"/>
      <c r="G50" s="913"/>
      <c r="H50" s="913"/>
      <c r="I50" s="913"/>
      <c r="J50" s="914"/>
      <c r="K50" s="915"/>
      <c r="L50" s="916"/>
      <c r="M50" s="916"/>
      <c r="N50" s="916"/>
      <c r="O50" s="916"/>
      <c r="P50" s="916"/>
      <c r="Q50" s="916"/>
      <c r="R50" s="916"/>
      <c r="S50" s="916"/>
      <c r="T50" s="916"/>
      <c r="U50" s="916"/>
      <c r="V50" s="916"/>
      <c r="W50" s="916"/>
      <c r="X50" s="916"/>
      <c r="Y50" s="916"/>
      <c r="Z50" s="916"/>
      <c r="AA50" s="916"/>
      <c r="AB50" s="917"/>
      <c r="AC50" s="921"/>
      <c r="AD50" s="922"/>
      <c r="AE50" s="922"/>
      <c r="AF50" s="922"/>
      <c r="AG50" s="922"/>
      <c r="AH50" s="922"/>
      <c r="AI50" s="922"/>
      <c r="AJ50" s="922"/>
      <c r="AK50" s="923"/>
      <c r="AL50" s="4"/>
    </row>
    <row r="51" spans="1:42" s="2" customFormat="1" ht="16.5" customHeight="1" thickTop="1" x14ac:dyDescent="0.15">
      <c r="A51" s="97"/>
      <c r="B51" s="924" t="s">
        <v>75</v>
      </c>
      <c r="C51" s="925"/>
      <c r="D51" s="925"/>
      <c r="E51" s="925"/>
      <c r="F51" s="925"/>
      <c r="G51" s="925"/>
      <c r="H51" s="925"/>
      <c r="I51" s="925"/>
      <c r="J51" s="926"/>
      <c r="K51" s="930" t="s">
        <v>84</v>
      </c>
      <c r="L51" s="931"/>
      <c r="M51" s="931"/>
      <c r="N51" s="931"/>
      <c r="O51" s="931"/>
      <c r="P51" s="931"/>
      <c r="Q51" s="931"/>
      <c r="R51" s="931"/>
      <c r="S51" s="931"/>
      <c r="T51" s="931"/>
      <c r="U51" s="931"/>
      <c r="V51" s="931"/>
      <c r="W51" s="931"/>
      <c r="X51" s="931"/>
      <c r="Y51" s="931"/>
      <c r="Z51" s="931"/>
      <c r="AA51" s="931"/>
      <c r="AB51" s="932"/>
      <c r="AC51" s="933">
        <f ca="1">入力シート③!D18</f>
        <v>0</v>
      </c>
      <c r="AD51" s="934"/>
      <c r="AE51" s="934"/>
      <c r="AF51" s="934"/>
      <c r="AG51" s="934"/>
      <c r="AH51" s="934"/>
      <c r="AI51" s="934"/>
      <c r="AJ51" s="934"/>
      <c r="AK51" s="935"/>
      <c r="AL51" s="97"/>
      <c r="AP51" s="14"/>
    </row>
    <row r="52" spans="1:42" s="2" customFormat="1" ht="24.95" customHeight="1" x14ac:dyDescent="0.15">
      <c r="A52" s="97"/>
      <c r="B52" s="927"/>
      <c r="C52" s="928"/>
      <c r="D52" s="928"/>
      <c r="E52" s="928"/>
      <c r="F52" s="928"/>
      <c r="G52" s="928"/>
      <c r="H52" s="928"/>
      <c r="I52" s="928"/>
      <c r="J52" s="929"/>
      <c r="K52" s="723"/>
      <c r="L52" s="724"/>
      <c r="M52" s="724"/>
      <c r="N52" s="724"/>
      <c r="O52" s="724"/>
      <c r="P52" s="724"/>
      <c r="Q52" s="724"/>
      <c r="R52" s="724"/>
      <c r="S52" s="724"/>
      <c r="T52" s="724"/>
      <c r="U52" s="724"/>
      <c r="V52" s="724"/>
      <c r="W52" s="724"/>
      <c r="X52" s="724"/>
      <c r="Y52" s="724"/>
      <c r="Z52" s="724"/>
      <c r="AA52" s="724"/>
      <c r="AB52" s="725"/>
      <c r="AC52" s="936"/>
      <c r="AD52" s="937"/>
      <c r="AE52" s="937"/>
      <c r="AF52" s="937"/>
      <c r="AG52" s="937"/>
      <c r="AH52" s="937"/>
      <c r="AI52" s="937"/>
      <c r="AJ52" s="937"/>
      <c r="AK52" s="938"/>
      <c r="AL52" s="97"/>
      <c r="AP52" s="14"/>
    </row>
    <row r="53" spans="1:42" s="2" customFormat="1" ht="24.95" customHeight="1" x14ac:dyDescent="0.15">
      <c r="A53" s="4"/>
      <c r="B53" s="145" t="s">
        <v>85</v>
      </c>
      <c r="C53" s="97" t="s">
        <v>86</v>
      </c>
      <c r="D53" s="145"/>
      <c r="E53" s="145"/>
      <c r="F53" s="145"/>
      <c r="G53" s="145"/>
      <c r="H53" s="145"/>
      <c r="I53" s="145"/>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98"/>
    </row>
    <row r="54" spans="1:42" s="2" customFormat="1" ht="24.75" customHeight="1" x14ac:dyDescent="0.15">
      <c r="A54" s="4"/>
      <c r="B54" s="145" t="s">
        <v>85</v>
      </c>
      <c r="C54" s="97" t="s">
        <v>87</v>
      </c>
      <c r="D54" s="145"/>
      <c r="E54" s="145"/>
      <c r="F54" s="145"/>
      <c r="G54" s="145"/>
      <c r="H54" s="145"/>
      <c r="I54" s="145"/>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98"/>
    </row>
    <row r="55" spans="1:42" ht="11.25" customHeight="1" x14ac:dyDescent="0.15"/>
    <row r="56" spans="1:42" ht="11.25" customHeight="1" x14ac:dyDescent="0.15"/>
    <row r="57" spans="1:42" ht="11.25" customHeight="1" x14ac:dyDescent="0.15"/>
    <row r="58" spans="1:42" ht="11.25" customHeight="1" x14ac:dyDescent="0.15"/>
    <row r="67" spans="2:2" ht="14.25" x14ac:dyDescent="0.15"/>
    <row r="68" spans="2:2" ht="14.25" hidden="1" x14ac:dyDescent="0.15">
      <c r="B68" s="19" t="b">
        <v>0</v>
      </c>
    </row>
    <row r="69" spans="2:2" ht="14.25" x14ac:dyDescent="0.15"/>
  </sheetData>
  <sheetProtection algorithmName="SHA-512" hashValue="iu/8Z/d+fX1kLcyNSgcA/RdKDQYfCeGCY5vX8qj0/Tab8CzPIiXAJEct0sWEgXwZAPwRAiG3a3V3coUUrcWFsg==" saltValue="6wVPGhRvzwdHS7HmbM56RQ==" spinCount="100000" sheet="1" objects="1" scenarios="1"/>
  <mergeCells count="41">
    <mergeCell ref="B42:C42"/>
    <mergeCell ref="B21:S21"/>
    <mergeCell ref="V21:AI21"/>
    <mergeCell ref="A2:AL2"/>
    <mergeCell ref="C7:AH9"/>
    <mergeCell ref="I10:AH10"/>
    <mergeCell ref="B11:AK11"/>
    <mergeCell ref="B14:F14"/>
    <mergeCell ref="G14:S15"/>
    <mergeCell ref="T14:AK15"/>
    <mergeCell ref="B15:F15"/>
    <mergeCell ref="V16:AI16"/>
    <mergeCell ref="V17:AI17"/>
    <mergeCell ref="V18:AI18"/>
    <mergeCell ref="V19:AI19"/>
    <mergeCell ref="V20:AI20"/>
    <mergeCell ref="B28:C28"/>
    <mergeCell ref="B35:J36"/>
    <mergeCell ref="K35:AB36"/>
    <mergeCell ref="AC35:AK36"/>
    <mergeCell ref="B37:J38"/>
    <mergeCell ref="K37:AB38"/>
    <mergeCell ref="AC37:AK38"/>
    <mergeCell ref="B29:J34"/>
    <mergeCell ref="AC29:AK31"/>
    <mergeCell ref="L30:M30"/>
    <mergeCell ref="AC32:AK34"/>
    <mergeCell ref="L33:M33"/>
    <mergeCell ref="K34:AB34"/>
    <mergeCell ref="B43:J48"/>
    <mergeCell ref="AC43:AK45"/>
    <mergeCell ref="L44:M44"/>
    <mergeCell ref="AC46:AK48"/>
    <mergeCell ref="L47:M47"/>
    <mergeCell ref="K48:AB48"/>
    <mergeCell ref="B49:J50"/>
    <mergeCell ref="K49:AB50"/>
    <mergeCell ref="AC49:AK50"/>
    <mergeCell ref="B51:J52"/>
    <mergeCell ref="K51:AB52"/>
    <mergeCell ref="AC51:AK52"/>
  </mergeCells>
  <phoneticPr fontId="5"/>
  <pageMargins left="0.7" right="0.7" top="0.75" bottom="0.75" header="0.3" footer="0.3"/>
  <pageSetup paperSize="9" scale="6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CM103"/>
  <sheetViews>
    <sheetView showGridLines="0" showZeros="0" view="pageBreakPreview" zoomScale="70" zoomScaleNormal="85" zoomScaleSheetLayoutView="70" workbookViewId="0">
      <selection activeCell="B12" sqref="B12:AK15"/>
    </sheetView>
  </sheetViews>
  <sheetFormatPr defaultColWidth="3.125" defaultRowHeight="18" customHeight="1" x14ac:dyDescent="0.15"/>
  <cols>
    <col min="1" max="1" width="1.875" style="4" customWidth="1"/>
    <col min="2" max="2" width="2.625" style="4" customWidth="1"/>
    <col min="3" max="3" width="2" style="4" customWidth="1"/>
    <col min="4" max="18" width="2.625" style="4" customWidth="1"/>
    <col min="19" max="19" width="5.875" style="4" customWidth="1"/>
    <col min="20" max="20" width="3.125" style="4" customWidth="1"/>
    <col min="21" max="35" width="2.625" style="4" customWidth="1"/>
    <col min="36" max="36" width="6.125" style="4" customWidth="1"/>
    <col min="37" max="37" width="22.625" style="4" customWidth="1"/>
    <col min="38"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42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14.25" customHeight="1" x14ac:dyDescent="0.15">
      <c r="A2" s="996" t="s">
        <v>43</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6"/>
      <c r="AE2" s="996"/>
      <c r="AF2" s="996"/>
      <c r="AG2" s="996"/>
      <c r="AH2" s="996"/>
      <c r="AI2" s="996"/>
      <c r="AJ2" s="996"/>
      <c r="AK2" s="996"/>
      <c r="AL2" s="996"/>
      <c r="AO2" s="3"/>
    </row>
    <row r="3" spans="1:91" s="2" customFormat="1" ht="6" customHeight="1" x14ac:dyDescent="0.1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17.25" customHeight="1" x14ac:dyDescent="0.15">
      <c r="A4" s="88"/>
      <c r="B4" s="93"/>
      <c r="C4" s="997" t="s">
        <v>44</v>
      </c>
      <c r="D4" s="997"/>
      <c r="E4" s="997"/>
      <c r="F4" s="997"/>
      <c r="G4" s="997"/>
      <c r="H4" s="997"/>
      <c r="I4" s="997"/>
      <c r="J4" s="997"/>
      <c r="K4" s="997"/>
      <c r="L4" s="997"/>
      <c r="M4" s="997"/>
      <c r="N4" s="997"/>
      <c r="O4" s="997"/>
      <c r="P4" s="997"/>
      <c r="Q4" s="997"/>
      <c r="R4" s="997"/>
      <c r="S4" s="997"/>
      <c r="T4" s="997"/>
      <c r="U4" s="997"/>
      <c r="V4" s="997"/>
      <c r="W4" s="997"/>
      <c r="X4" s="997"/>
      <c r="Y4" s="997"/>
      <c r="Z4" s="997"/>
      <c r="AA4" s="997"/>
      <c r="AB4" s="997"/>
      <c r="AC4" s="997"/>
      <c r="AD4" s="997"/>
      <c r="AE4" s="997"/>
      <c r="AF4" s="997"/>
      <c r="AG4" s="997"/>
      <c r="AH4" s="997"/>
      <c r="AI4" s="997"/>
      <c r="AJ4" s="997"/>
      <c r="AK4" s="88"/>
      <c r="AL4" s="88"/>
      <c r="AO4" s="3"/>
    </row>
    <row r="5" spans="1:91" s="2" customFormat="1" ht="18" customHeight="1" x14ac:dyDescent="0.15">
      <c r="A5" s="4"/>
      <c r="B5" s="4"/>
      <c r="C5" s="731" t="s">
        <v>45</v>
      </c>
      <c r="D5" s="731"/>
      <c r="E5" s="731"/>
      <c r="F5" s="731"/>
      <c r="G5" s="731"/>
      <c r="H5" s="731"/>
      <c r="I5" s="731"/>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1"/>
      <c r="AI5" s="731"/>
      <c r="AJ5" s="731"/>
      <c r="AK5" s="731"/>
      <c r="AL5" s="4"/>
      <c r="AN5" s="6" t="s">
        <v>5</v>
      </c>
    </row>
    <row r="6" spans="1:91" s="2" customFormat="1" ht="18" customHeight="1" x14ac:dyDescent="0.15">
      <c r="A6" s="4"/>
      <c r="B6" s="4"/>
      <c r="C6" s="93"/>
      <c r="D6" s="93"/>
      <c r="E6" s="93"/>
      <c r="F6" s="93"/>
      <c r="G6" s="93" t="s">
        <v>470</v>
      </c>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4"/>
      <c r="AN6" s="6"/>
    </row>
    <row r="7" spans="1:91" s="2" customFormat="1" ht="20.100000000000001" customHeight="1" x14ac:dyDescent="0.15">
      <c r="A7" s="4"/>
      <c r="B7" s="998" t="s">
        <v>46</v>
      </c>
      <c r="C7" s="999"/>
      <c r="D7" s="598" t="s">
        <v>47</v>
      </c>
      <c r="E7" s="598"/>
      <c r="F7" s="598"/>
      <c r="G7" s="598"/>
      <c r="H7" s="598"/>
      <c r="I7" s="598"/>
      <c r="J7" s="598"/>
      <c r="K7" s="598"/>
      <c r="L7" s="598"/>
      <c r="M7" s="598"/>
      <c r="N7" s="598" t="s">
        <v>48</v>
      </c>
      <c r="O7" s="598"/>
      <c r="P7" s="598"/>
      <c r="Q7" s="598" t="s">
        <v>49</v>
      </c>
      <c r="R7" s="598"/>
      <c r="S7" s="598"/>
      <c r="T7" s="598" t="s">
        <v>50</v>
      </c>
      <c r="U7" s="598"/>
      <c r="V7" s="598"/>
      <c r="W7" s="598"/>
      <c r="X7" s="598" t="s">
        <v>51</v>
      </c>
      <c r="Y7" s="598"/>
      <c r="Z7" s="598"/>
      <c r="AA7" s="598"/>
      <c r="AB7" s="598"/>
      <c r="AC7" s="598"/>
      <c r="AD7" s="598" t="s">
        <v>52</v>
      </c>
      <c r="AE7" s="598"/>
      <c r="AF7" s="598"/>
      <c r="AG7" s="598"/>
      <c r="AH7" s="598"/>
      <c r="AI7" s="598"/>
      <c r="AJ7" s="598"/>
      <c r="AK7" s="434" t="s">
        <v>624</v>
      </c>
      <c r="AL7" s="4"/>
    </row>
    <row r="8" spans="1:91" s="2" customFormat="1" ht="20.100000000000001" customHeight="1" x14ac:dyDescent="0.15">
      <c r="A8" s="4"/>
      <c r="B8" s="874">
        <v>1</v>
      </c>
      <c r="C8" s="991"/>
      <c r="D8" s="995">
        <f>別紙!D11</f>
        <v>0</v>
      </c>
      <c r="E8" s="987"/>
      <c r="F8" s="987"/>
      <c r="G8" s="987"/>
      <c r="H8" s="987"/>
      <c r="I8" s="987"/>
      <c r="J8" s="987"/>
      <c r="K8" s="987"/>
      <c r="L8" s="987"/>
      <c r="M8" s="987"/>
      <c r="N8" s="988">
        <f>別紙!N11</f>
        <v>0</v>
      </c>
      <c r="O8" s="989"/>
      <c r="P8" s="989"/>
      <c r="Q8" s="990">
        <f>別紙!Q11</f>
        <v>0</v>
      </c>
      <c r="R8" s="989"/>
      <c r="S8" s="989"/>
      <c r="T8" s="990">
        <f>別紙!T11</f>
        <v>0</v>
      </c>
      <c r="U8" s="989"/>
      <c r="V8" s="989"/>
      <c r="W8" s="989"/>
      <c r="X8" s="984">
        <f>別紙!X11</f>
        <v>0</v>
      </c>
      <c r="Y8" s="984"/>
      <c r="Z8" s="984"/>
      <c r="AA8" s="984"/>
      <c r="AB8" s="984"/>
      <c r="AC8" s="984"/>
      <c r="AD8" s="1000">
        <f>別紙!AD11</f>
        <v>0</v>
      </c>
      <c r="AE8" s="1001"/>
      <c r="AF8" s="1001"/>
      <c r="AG8" s="1001"/>
      <c r="AH8" s="1001"/>
      <c r="AI8" s="1001"/>
      <c r="AJ8" s="1002"/>
      <c r="AK8" s="1008">
        <f>別紙!AK11</f>
        <v>0</v>
      </c>
      <c r="AL8" s="4"/>
    </row>
    <row r="9" spans="1:91" s="2" customFormat="1" ht="20.100000000000001" customHeight="1" x14ac:dyDescent="0.15">
      <c r="A9" s="4"/>
      <c r="B9" s="900"/>
      <c r="C9" s="992"/>
      <c r="D9" s="987"/>
      <c r="E9" s="987"/>
      <c r="F9" s="987"/>
      <c r="G9" s="987"/>
      <c r="H9" s="987"/>
      <c r="I9" s="987"/>
      <c r="J9" s="987"/>
      <c r="K9" s="987"/>
      <c r="L9" s="987"/>
      <c r="M9" s="987"/>
      <c r="N9" s="989"/>
      <c r="O9" s="989"/>
      <c r="P9" s="989"/>
      <c r="Q9" s="989"/>
      <c r="R9" s="989"/>
      <c r="S9" s="989"/>
      <c r="T9" s="989"/>
      <c r="U9" s="989"/>
      <c r="V9" s="989"/>
      <c r="W9" s="989"/>
      <c r="X9" s="984"/>
      <c r="Y9" s="984"/>
      <c r="Z9" s="984"/>
      <c r="AA9" s="984"/>
      <c r="AB9" s="984"/>
      <c r="AC9" s="984"/>
      <c r="AD9" s="1003"/>
      <c r="AE9" s="1004"/>
      <c r="AF9" s="1004"/>
      <c r="AG9" s="1004"/>
      <c r="AH9" s="1004"/>
      <c r="AI9" s="1004"/>
      <c r="AJ9" s="1005"/>
      <c r="AK9" s="1008"/>
      <c r="AL9" s="4"/>
    </row>
    <row r="10" spans="1:91" s="2" customFormat="1" ht="20.100000000000001" customHeight="1" x14ac:dyDescent="0.15">
      <c r="A10" s="4"/>
      <c r="B10" s="900"/>
      <c r="C10" s="992"/>
      <c r="D10" s="985" t="s">
        <v>454</v>
      </c>
      <c r="E10" s="986"/>
      <c r="F10" s="986"/>
      <c r="G10" s="987">
        <f>別紙!G13</f>
        <v>0</v>
      </c>
      <c r="H10" s="987"/>
      <c r="I10" s="987"/>
      <c r="J10" s="987"/>
      <c r="K10" s="987"/>
      <c r="L10" s="987"/>
      <c r="M10" s="987"/>
      <c r="N10" s="987"/>
      <c r="O10" s="987"/>
      <c r="P10" s="987"/>
      <c r="Q10" s="987"/>
      <c r="R10" s="987"/>
      <c r="S10" s="987"/>
      <c r="T10" s="987"/>
      <c r="U10" s="987"/>
      <c r="V10" s="987"/>
      <c r="W10" s="987"/>
      <c r="X10" s="987"/>
      <c r="Y10" s="987"/>
      <c r="Z10" s="987"/>
      <c r="AA10" s="987"/>
      <c r="AB10" s="987"/>
      <c r="AC10" s="987"/>
      <c r="AD10" s="987"/>
      <c r="AE10" s="987"/>
      <c r="AF10" s="987"/>
      <c r="AG10" s="987"/>
      <c r="AH10" s="987"/>
      <c r="AI10" s="987"/>
      <c r="AJ10" s="987"/>
      <c r="AK10" s="987"/>
      <c r="AL10" s="4"/>
      <c r="AN10" s="6" t="s">
        <v>5</v>
      </c>
    </row>
    <row r="11" spans="1:91" s="2" customFormat="1" ht="20.100000000000001" customHeight="1" x14ac:dyDescent="0.15">
      <c r="A11" s="4"/>
      <c r="B11" s="993"/>
      <c r="C11" s="994"/>
      <c r="D11" s="986"/>
      <c r="E11" s="986"/>
      <c r="F11" s="986"/>
      <c r="G11" s="987"/>
      <c r="H11" s="987"/>
      <c r="I11" s="987"/>
      <c r="J11" s="987"/>
      <c r="K11" s="987"/>
      <c r="L11" s="987"/>
      <c r="M11" s="987"/>
      <c r="N11" s="987"/>
      <c r="O11" s="987"/>
      <c r="P11" s="987"/>
      <c r="Q11" s="987"/>
      <c r="R11" s="987"/>
      <c r="S11" s="987"/>
      <c r="T11" s="987"/>
      <c r="U11" s="987"/>
      <c r="V11" s="987"/>
      <c r="W11" s="987"/>
      <c r="X11" s="987"/>
      <c r="Y11" s="987"/>
      <c r="Z11" s="987"/>
      <c r="AA11" s="987"/>
      <c r="AB11" s="987"/>
      <c r="AC11" s="987"/>
      <c r="AD11" s="987"/>
      <c r="AE11" s="987"/>
      <c r="AF11" s="987"/>
      <c r="AG11" s="987"/>
      <c r="AH11" s="987"/>
      <c r="AI11" s="987"/>
      <c r="AJ11" s="987"/>
      <c r="AK11" s="987"/>
      <c r="AL11" s="4"/>
      <c r="AN11" s="6"/>
    </row>
    <row r="12" spans="1:91" s="2" customFormat="1" ht="20.100000000000001" customHeight="1" x14ac:dyDescent="0.15">
      <c r="A12" s="4"/>
      <c r="B12" s="874">
        <v>2</v>
      </c>
      <c r="C12" s="991"/>
      <c r="D12" s="995">
        <f>別紙!D15</f>
        <v>0</v>
      </c>
      <c r="E12" s="987"/>
      <c r="F12" s="987"/>
      <c r="G12" s="987"/>
      <c r="H12" s="987"/>
      <c r="I12" s="987"/>
      <c r="J12" s="987"/>
      <c r="K12" s="987"/>
      <c r="L12" s="987"/>
      <c r="M12" s="987"/>
      <c r="N12" s="988">
        <f>別紙!N15</f>
        <v>0</v>
      </c>
      <c r="O12" s="989"/>
      <c r="P12" s="989"/>
      <c r="Q12" s="990">
        <f>別紙!Q15</f>
        <v>0</v>
      </c>
      <c r="R12" s="989"/>
      <c r="S12" s="989"/>
      <c r="T12" s="990">
        <f>別紙!T15</f>
        <v>0</v>
      </c>
      <c r="U12" s="989"/>
      <c r="V12" s="989"/>
      <c r="W12" s="989"/>
      <c r="X12" s="984">
        <f>別紙!X15</f>
        <v>0</v>
      </c>
      <c r="Y12" s="984"/>
      <c r="Z12" s="984"/>
      <c r="AA12" s="984"/>
      <c r="AB12" s="984"/>
      <c r="AC12" s="984"/>
      <c r="AD12" s="984">
        <f>別紙!AD15</f>
        <v>0</v>
      </c>
      <c r="AE12" s="984"/>
      <c r="AF12" s="984"/>
      <c r="AG12" s="984"/>
      <c r="AH12" s="984"/>
      <c r="AI12" s="984"/>
      <c r="AJ12" s="984"/>
      <c r="AK12" s="1008">
        <f>別紙!AK15</f>
        <v>0</v>
      </c>
      <c r="AL12" s="7"/>
      <c r="AN12" s="3" t="s">
        <v>9</v>
      </c>
    </row>
    <row r="13" spans="1:91" s="2" customFormat="1" ht="20.100000000000001" customHeight="1" x14ac:dyDescent="0.15">
      <c r="A13" s="4"/>
      <c r="B13" s="900"/>
      <c r="C13" s="992"/>
      <c r="D13" s="987"/>
      <c r="E13" s="987"/>
      <c r="F13" s="987"/>
      <c r="G13" s="987"/>
      <c r="H13" s="987"/>
      <c r="I13" s="987"/>
      <c r="J13" s="987"/>
      <c r="K13" s="987"/>
      <c r="L13" s="987"/>
      <c r="M13" s="987"/>
      <c r="N13" s="989"/>
      <c r="O13" s="989"/>
      <c r="P13" s="989"/>
      <c r="Q13" s="989"/>
      <c r="R13" s="989"/>
      <c r="S13" s="989"/>
      <c r="T13" s="989"/>
      <c r="U13" s="989"/>
      <c r="V13" s="989"/>
      <c r="W13" s="989"/>
      <c r="X13" s="984"/>
      <c r="Y13" s="984"/>
      <c r="Z13" s="984"/>
      <c r="AA13" s="984"/>
      <c r="AB13" s="984"/>
      <c r="AC13" s="984"/>
      <c r="AD13" s="984"/>
      <c r="AE13" s="984"/>
      <c r="AF13" s="984"/>
      <c r="AG13" s="984"/>
      <c r="AH13" s="984"/>
      <c r="AI13" s="984"/>
      <c r="AJ13" s="984"/>
      <c r="AK13" s="1008"/>
      <c r="AL13" s="7"/>
    </row>
    <row r="14" spans="1:91" s="2" customFormat="1" ht="20.100000000000001" customHeight="1" x14ac:dyDescent="0.15">
      <c r="A14" s="4"/>
      <c r="B14" s="900"/>
      <c r="C14" s="992"/>
      <c r="D14" s="985" t="s">
        <v>454</v>
      </c>
      <c r="E14" s="986"/>
      <c r="F14" s="986"/>
      <c r="G14" s="995">
        <f>別紙!G17</f>
        <v>0</v>
      </c>
      <c r="H14" s="995"/>
      <c r="I14" s="995"/>
      <c r="J14" s="995"/>
      <c r="K14" s="995"/>
      <c r="L14" s="995"/>
      <c r="M14" s="995"/>
      <c r="N14" s="995"/>
      <c r="O14" s="995"/>
      <c r="P14" s="995"/>
      <c r="Q14" s="995"/>
      <c r="R14" s="995"/>
      <c r="S14" s="995"/>
      <c r="T14" s="995"/>
      <c r="U14" s="995"/>
      <c r="V14" s="995"/>
      <c r="W14" s="995"/>
      <c r="X14" s="995"/>
      <c r="Y14" s="995"/>
      <c r="Z14" s="995"/>
      <c r="AA14" s="995"/>
      <c r="AB14" s="995"/>
      <c r="AC14" s="995"/>
      <c r="AD14" s="995"/>
      <c r="AE14" s="995"/>
      <c r="AF14" s="995"/>
      <c r="AG14" s="995"/>
      <c r="AH14" s="995"/>
      <c r="AI14" s="995"/>
      <c r="AJ14" s="995"/>
      <c r="AK14" s="995"/>
      <c r="AL14" s="8"/>
      <c r="AN14" s="6" t="s">
        <v>11</v>
      </c>
    </row>
    <row r="15" spans="1:91" s="2" customFormat="1" ht="20.100000000000001" customHeight="1" x14ac:dyDescent="0.15">
      <c r="A15" s="4"/>
      <c r="B15" s="993"/>
      <c r="C15" s="994"/>
      <c r="D15" s="986"/>
      <c r="E15" s="986"/>
      <c r="F15" s="986"/>
      <c r="G15" s="995"/>
      <c r="H15" s="995"/>
      <c r="I15" s="995"/>
      <c r="J15" s="995"/>
      <c r="K15" s="995"/>
      <c r="L15" s="995"/>
      <c r="M15" s="995"/>
      <c r="N15" s="995"/>
      <c r="O15" s="995"/>
      <c r="P15" s="995"/>
      <c r="Q15" s="995"/>
      <c r="R15" s="995"/>
      <c r="S15" s="995"/>
      <c r="T15" s="995"/>
      <c r="U15" s="995"/>
      <c r="V15" s="995"/>
      <c r="W15" s="995"/>
      <c r="X15" s="995"/>
      <c r="Y15" s="995"/>
      <c r="Z15" s="995"/>
      <c r="AA15" s="995"/>
      <c r="AB15" s="995"/>
      <c r="AC15" s="995"/>
      <c r="AD15" s="995"/>
      <c r="AE15" s="995"/>
      <c r="AF15" s="995"/>
      <c r="AG15" s="995"/>
      <c r="AH15" s="995"/>
      <c r="AI15" s="995"/>
      <c r="AJ15" s="995"/>
      <c r="AK15" s="995"/>
      <c r="AL15" s="7"/>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row>
    <row r="16" spans="1:91" s="2" customFormat="1" ht="20.100000000000001" customHeight="1" x14ac:dyDescent="0.15">
      <c r="A16" s="4"/>
      <c r="B16" s="874">
        <v>3</v>
      </c>
      <c r="C16" s="991"/>
      <c r="D16" s="987">
        <f>別紙!D19</f>
        <v>0</v>
      </c>
      <c r="E16" s="987"/>
      <c r="F16" s="987"/>
      <c r="G16" s="987"/>
      <c r="H16" s="987"/>
      <c r="I16" s="987"/>
      <c r="J16" s="987"/>
      <c r="K16" s="987"/>
      <c r="L16" s="987"/>
      <c r="M16" s="987"/>
      <c r="N16" s="988">
        <f>別紙!N19</f>
        <v>0</v>
      </c>
      <c r="O16" s="989"/>
      <c r="P16" s="989"/>
      <c r="Q16" s="990">
        <f>別紙!Q19</f>
        <v>0</v>
      </c>
      <c r="R16" s="989"/>
      <c r="S16" s="989"/>
      <c r="T16" s="990">
        <f>別紙!T19</f>
        <v>0</v>
      </c>
      <c r="U16" s="989"/>
      <c r="V16" s="989"/>
      <c r="W16" s="989"/>
      <c r="X16" s="984">
        <f>別紙!X19</f>
        <v>0</v>
      </c>
      <c r="Y16" s="984"/>
      <c r="Z16" s="984"/>
      <c r="AA16" s="984"/>
      <c r="AB16" s="984"/>
      <c r="AC16" s="984"/>
      <c r="AD16" s="984">
        <f>別紙!AD19</f>
        <v>0</v>
      </c>
      <c r="AE16" s="984"/>
      <c r="AF16" s="984"/>
      <c r="AG16" s="984"/>
      <c r="AH16" s="984"/>
      <c r="AI16" s="984"/>
      <c r="AJ16" s="984"/>
      <c r="AK16" s="1008">
        <f>別紙!AK19</f>
        <v>0</v>
      </c>
      <c r="AL16" s="10"/>
      <c r="AN16" s="6" t="s">
        <v>13</v>
      </c>
    </row>
    <row r="17" spans="1:42" s="2" customFormat="1" ht="20.100000000000001" customHeight="1" x14ac:dyDescent="0.15">
      <c r="A17" s="4"/>
      <c r="B17" s="900"/>
      <c r="C17" s="992"/>
      <c r="D17" s="987"/>
      <c r="E17" s="987"/>
      <c r="F17" s="987"/>
      <c r="G17" s="987"/>
      <c r="H17" s="987"/>
      <c r="I17" s="987"/>
      <c r="J17" s="987"/>
      <c r="K17" s="987"/>
      <c r="L17" s="987"/>
      <c r="M17" s="987"/>
      <c r="N17" s="989"/>
      <c r="O17" s="989"/>
      <c r="P17" s="989"/>
      <c r="Q17" s="989"/>
      <c r="R17" s="989"/>
      <c r="S17" s="989"/>
      <c r="T17" s="989"/>
      <c r="U17" s="989"/>
      <c r="V17" s="989"/>
      <c r="W17" s="989"/>
      <c r="X17" s="984"/>
      <c r="Y17" s="984"/>
      <c r="Z17" s="984"/>
      <c r="AA17" s="984"/>
      <c r="AB17" s="984"/>
      <c r="AC17" s="984"/>
      <c r="AD17" s="984"/>
      <c r="AE17" s="984"/>
      <c r="AF17" s="984"/>
      <c r="AG17" s="984"/>
      <c r="AH17" s="984"/>
      <c r="AI17" s="984"/>
      <c r="AJ17" s="984"/>
      <c r="AK17" s="1008"/>
      <c r="AL17" s="10"/>
      <c r="AN17" s="6"/>
    </row>
    <row r="18" spans="1:42" s="2" customFormat="1" ht="20.100000000000001" customHeight="1" x14ac:dyDescent="0.15">
      <c r="A18" s="4"/>
      <c r="B18" s="900"/>
      <c r="C18" s="992"/>
      <c r="D18" s="985" t="s">
        <v>454</v>
      </c>
      <c r="E18" s="986"/>
      <c r="F18" s="986"/>
      <c r="G18" s="995">
        <f>別紙!G21</f>
        <v>0</v>
      </c>
      <c r="H18" s="995"/>
      <c r="I18" s="995"/>
      <c r="J18" s="995"/>
      <c r="K18" s="995"/>
      <c r="L18" s="995"/>
      <c r="M18" s="995"/>
      <c r="N18" s="995"/>
      <c r="O18" s="995"/>
      <c r="P18" s="995"/>
      <c r="Q18" s="995"/>
      <c r="R18" s="995"/>
      <c r="S18" s="995"/>
      <c r="T18" s="995"/>
      <c r="U18" s="995"/>
      <c r="V18" s="995"/>
      <c r="W18" s="995"/>
      <c r="X18" s="995"/>
      <c r="Y18" s="995"/>
      <c r="Z18" s="995"/>
      <c r="AA18" s="995"/>
      <c r="AB18" s="995"/>
      <c r="AC18" s="995"/>
      <c r="AD18" s="995"/>
      <c r="AE18" s="995"/>
      <c r="AF18" s="995"/>
      <c r="AG18" s="995"/>
      <c r="AH18" s="995"/>
      <c r="AI18" s="995"/>
      <c r="AJ18" s="995"/>
      <c r="AK18" s="995"/>
      <c r="AL18" s="10"/>
    </row>
    <row r="19" spans="1:42" s="2" customFormat="1" ht="20.100000000000001" customHeight="1" x14ac:dyDescent="0.15">
      <c r="A19" s="4"/>
      <c r="B19" s="993"/>
      <c r="C19" s="994"/>
      <c r="D19" s="986"/>
      <c r="E19" s="986"/>
      <c r="F19" s="986"/>
      <c r="G19" s="995"/>
      <c r="H19" s="995"/>
      <c r="I19" s="995"/>
      <c r="J19" s="995"/>
      <c r="K19" s="995"/>
      <c r="L19" s="995"/>
      <c r="M19" s="995"/>
      <c r="N19" s="995"/>
      <c r="O19" s="995"/>
      <c r="P19" s="995"/>
      <c r="Q19" s="995"/>
      <c r="R19" s="995"/>
      <c r="S19" s="995"/>
      <c r="T19" s="995"/>
      <c r="U19" s="995"/>
      <c r="V19" s="995"/>
      <c r="W19" s="995"/>
      <c r="X19" s="995"/>
      <c r="Y19" s="995"/>
      <c r="Z19" s="995"/>
      <c r="AA19" s="995"/>
      <c r="AB19" s="995"/>
      <c r="AC19" s="995"/>
      <c r="AD19" s="995"/>
      <c r="AE19" s="995"/>
      <c r="AF19" s="995"/>
      <c r="AG19" s="995"/>
      <c r="AH19" s="995"/>
      <c r="AI19" s="995"/>
      <c r="AJ19" s="995"/>
      <c r="AK19" s="995"/>
      <c r="AL19" s="10"/>
    </row>
    <row r="20" spans="1:42" s="2" customFormat="1" ht="20.100000000000001" customHeight="1" x14ac:dyDescent="0.15">
      <c r="A20" s="4"/>
      <c r="B20" s="874">
        <v>4</v>
      </c>
      <c r="C20" s="991"/>
      <c r="D20" s="987">
        <f>別紙!D23</f>
        <v>0</v>
      </c>
      <c r="E20" s="987"/>
      <c r="F20" s="987"/>
      <c r="G20" s="987"/>
      <c r="H20" s="987"/>
      <c r="I20" s="987"/>
      <c r="J20" s="987"/>
      <c r="K20" s="987"/>
      <c r="L20" s="987"/>
      <c r="M20" s="987"/>
      <c r="N20" s="988">
        <f>別紙!N23</f>
        <v>0</v>
      </c>
      <c r="O20" s="989"/>
      <c r="P20" s="989"/>
      <c r="Q20" s="990">
        <f>別紙!Q23</f>
        <v>0</v>
      </c>
      <c r="R20" s="989"/>
      <c r="S20" s="989"/>
      <c r="T20" s="990">
        <f>別紙!T23</f>
        <v>0</v>
      </c>
      <c r="U20" s="989"/>
      <c r="V20" s="989"/>
      <c r="W20" s="989"/>
      <c r="X20" s="984">
        <f>別紙!X23</f>
        <v>0</v>
      </c>
      <c r="Y20" s="984"/>
      <c r="Z20" s="984"/>
      <c r="AA20" s="984"/>
      <c r="AB20" s="984"/>
      <c r="AC20" s="984"/>
      <c r="AD20" s="984">
        <f>別紙!AD23</f>
        <v>0</v>
      </c>
      <c r="AE20" s="984"/>
      <c r="AF20" s="984"/>
      <c r="AG20" s="984"/>
      <c r="AH20" s="984"/>
      <c r="AI20" s="984"/>
      <c r="AJ20" s="984"/>
      <c r="AK20" s="1006">
        <f>別紙!AK23</f>
        <v>0</v>
      </c>
      <c r="AL20" s="4"/>
    </row>
    <row r="21" spans="1:42" s="2" customFormat="1" ht="20.100000000000001" customHeight="1" x14ac:dyDescent="0.15">
      <c r="A21" s="4"/>
      <c r="B21" s="900"/>
      <c r="C21" s="992"/>
      <c r="D21" s="987"/>
      <c r="E21" s="987"/>
      <c r="F21" s="987"/>
      <c r="G21" s="987"/>
      <c r="H21" s="987"/>
      <c r="I21" s="987"/>
      <c r="J21" s="987"/>
      <c r="K21" s="987"/>
      <c r="L21" s="987"/>
      <c r="M21" s="987"/>
      <c r="N21" s="989"/>
      <c r="O21" s="989"/>
      <c r="P21" s="989"/>
      <c r="Q21" s="989"/>
      <c r="R21" s="989"/>
      <c r="S21" s="989"/>
      <c r="T21" s="989"/>
      <c r="U21" s="989"/>
      <c r="V21" s="989"/>
      <c r="W21" s="989"/>
      <c r="X21" s="984"/>
      <c r="Y21" s="984"/>
      <c r="Z21" s="984"/>
      <c r="AA21" s="984"/>
      <c r="AB21" s="984"/>
      <c r="AC21" s="984"/>
      <c r="AD21" s="984"/>
      <c r="AE21" s="984"/>
      <c r="AF21" s="984"/>
      <c r="AG21" s="984"/>
      <c r="AH21" s="984"/>
      <c r="AI21" s="984"/>
      <c r="AJ21" s="984"/>
      <c r="AK21" s="1006"/>
      <c r="AL21" s="4"/>
    </row>
    <row r="22" spans="1:42" s="2" customFormat="1" ht="20.100000000000001" customHeight="1" x14ac:dyDescent="0.15">
      <c r="A22" s="4"/>
      <c r="B22" s="900"/>
      <c r="C22" s="992"/>
      <c r="D22" s="985" t="s">
        <v>454</v>
      </c>
      <c r="E22" s="986"/>
      <c r="F22" s="986"/>
      <c r="G22" s="995">
        <f>別紙!G25</f>
        <v>0</v>
      </c>
      <c r="H22" s="995"/>
      <c r="I22" s="995"/>
      <c r="J22" s="995"/>
      <c r="K22" s="995"/>
      <c r="L22" s="995"/>
      <c r="M22" s="995"/>
      <c r="N22" s="995"/>
      <c r="O22" s="995"/>
      <c r="P22" s="995"/>
      <c r="Q22" s="995"/>
      <c r="R22" s="995"/>
      <c r="S22" s="995"/>
      <c r="T22" s="995"/>
      <c r="U22" s="995"/>
      <c r="V22" s="995"/>
      <c r="W22" s="995"/>
      <c r="X22" s="995"/>
      <c r="Y22" s="995"/>
      <c r="Z22" s="995"/>
      <c r="AA22" s="995"/>
      <c r="AB22" s="995"/>
      <c r="AC22" s="995"/>
      <c r="AD22" s="995"/>
      <c r="AE22" s="995"/>
      <c r="AF22" s="995"/>
      <c r="AG22" s="995"/>
      <c r="AH22" s="995"/>
      <c r="AI22" s="995"/>
      <c r="AJ22" s="995"/>
      <c r="AK22" s="995"/>
      <c r="AL22" s="4"/>
      <c r="AP22" s="14"/>
    </row>
    <row r="23" spans="1:42" s="2" customFormat="1" ht="20.100000000000001" customHeight="1" x14ac:dyDescent="0.15">
      <c r="A23" s="4"/>
      <c r="B23" s="993"/>
      <c r="C23" s="994"/>
      <c r="D23" s="986"/>
      <c r="E23" s="986"/>
      <c r="F23" s="986"/>
      <c r="G23" s="995"/>
      <c r="H23" s="995"/>
      <c r="I23" s="995"/>
      <c r="J23" s="995"/>
      <c r="K23" s="995"/>
      <c r="L23" s="995"/>
      <c r="M23" s="995"/>
      <c r="N23" s="995"/>
      <c r="O23" s="995"/>
      <c r="P23" s="995"/>
      <c r="Q23" s="995"/>
      <c r="R23" s="995"/>
      <c r="S23" s="995"/>
      <c r="T23" s="995"/>
      <c r="U23" s="995"/>
      <c r="V23" s="995"/>
      <c r="W23" s="995"/>
      <c r="X23" s="995"/>
      <c r="Y23" s="995"/>
      <c r="Z23" s="995"/>
      <c r="AA23" s="995"/>
      <c r="AB23" s="995"/>
      <c r="AC23" s="995"/>
      <c r="AD23" s="995"/>
      <c r="AE23" s="995"/>
      <c r="AF23" s="995"/>
      <c r="AG23" s="995"/>
      <c r="AH23" s="995"/>
      <c r="AI23" s="995"/>
      <c r="AJ23" s="995"/>
      <c r="AK23" s="995"/>
      <c r="AL23" s="4"/>
      <c r="AP23" s="14"/>
    </row>
    <row r="24" spans="1:42" s="2" customFormat="1" ht="20.100000000000001" customHeight="1" x14ac:dyDescent="0.15">
      <c r="A24" s="4"/>
      <c r="B24" s="874">
        <v>5</v>
      </c>
      <c r="C24" s="991"/>
      <c r="D24" s="987">
        <f>別紙!D27</f>
        <v>0</v>
      </c>
      <c r="E24" s="987"/>
      <c r="F24" s="987"/>
      <c r="G24" s="987"/>
      <c r="H24" s="987"/>
      <c r="I24" s="987"/>
      <c r="J24" s="987"/>
      <c r="K24" s="987"/>
      <c r="L24" s="987"/>
      <c r="M24" s="987"/>
      <c r="N24" s="988">
        <f>別紙!N27</f>
        <v>0</v>
      </c>
      <c r="O24" s="989"/>
      <c r="P24" s="989"/>
      <c r="Q24" s="990">
        <f>別紙!Q27</f>
        <v>0</v>
      </c>
      <c r="R24" s="989"/>
      <c r="S24" s="989"/>
      <c r="T24" s="990">
        <f>別紙!T27</f>
        <v>0</v>
      </c>
      <c r="U24" s="989"/>
      <c r="V24" s="989"/>
      <c r="W24" s="989"/>
      <c r="X24" s="984">
        <f>別紙!X27</f>
        <v>0</v>
      </c>
      <c r="Y24" s="984"/>
      <c r="Z24" s="984"/>
      <c r="AA24" s="984"/>
      <c r="AB24" s="984"/>
      <c r="AC24" s="984"/>
      <c r="AD24" s="984">
        <f>別紙!AD27</f>
        <v>0</v>
      </c>
      <c r="AE24" s="984"/>
      <c r="AF24" s="984"/>
      <c r="AG24" s="984"/>
      <c r="AH24" s="984"/>
      <c r="AI24" s="984"/>
      <c r="AJ24" s="984"/>
      <c r="AK24" s="1006">
        <f>別紙!AK27</f>
        <v>0</v>
      </c>
      <c r="AL24" s="223"/>
    </row>
    <row r="25" spans="1:42" s="2" customFormat="1" ht="20.100000000000001" customHeight="1" x14ac:dyDescent="0.15">
      <c r="A25" s="4"/>
      <c r="B25" s="900"/>
      <c r="C25" s="992"/>
      <c r="D25" s="987"/>
      <c r="E25" s="987"/>
      <c r="F25" s="987"/>
      <c r="G25" s="987"/>
      <c r="H25" s="987"/>
      <c r="I25" s="987"/>
      <c r="J25" s="987"/>
      <c r="K25" s="987"/>
      <c r="L25" s="987"/>
      <c r="M25" s="987"/>
      <c r="N25" s="989"/>
      <c r="O25" s="989"/>
      <c r="P25" s="989"/>
      <c r="Q25" s="989"/>
      <c r="R25" s="989"/>
      <c r="S25" s="989"/>
      <c r="T25" s="989"/>
      <c r="U25" s="989"/>
      <c r="V25" s="989"/>
      <c r="W25" s="989"/>
      <c r="X25" s="984"/>
      <c r="Y25" s="984"/>
      <c r="Z25" s="984"/>
      <c r="AA25" s="984"/>
      <c r="AB25" s="984"/>
      <c r="AC25" s="984"/>
      <c r="AD25" s="984"/>
      <c r="AE25" s="984"/>
      <c r="AF25" s="984"/>
      <c r="AG25" s="984"/>
      <c r="AH25" s="984"/>
      <c r="AI25" s="984"/>
      <c r="AJ25" s="984"/>
      <c r="AK25" s="1006"/>
      <c r="AL25" s="223"/>
    </row>
    <row r="26" spans="1:42" s="2" customFormat="1" ht="20.100000000000001" customHeight="1" x14ac:dyDescent="0.15">
      <c r="A26" s="4"/>
      <c r="B26" s="900"/>
      <c r="C26" s="992"/>
      <c r="D26" s="985" t="s">
        <v>454</v>
      </c>
      <c r="E26" s="986"/>
      <c r="F26" s="986"/>
      <c r="G26" s="995">
        <f>別紙!G29</f>
        <v>0</v>
      </c>
      <c r="H26" s="995"/>
      <c r="I26" s="995"/>
      <c r="J26" s="995"/>
      <c r="K26" s="995"/>
      <c r="L26" s="995"/>
      <c r="M26" s="995"/>
      <c r="N26" s="995"/>
      <c r="O26" s="995"/>
      <c r="P26" s="995"/>
      <c r="Q26" s="995"/>
      <c r="R26" s="995"/>
      <c r="S26" s="995"/>
      <c r="T26" s="995"/>
      <c r="U26" s="995"/>
      <c r="V26" s="995"/>
      <c r="W26" s="995"/>
      <c r="X26" s="995"/>
      <c r="Y26" s="995"/>
      <c r="Z26" s="995"/>
      <c r="AA26" s="995"/>
      <c r="AB26" s="995"/>
      <c r="AC26" s="995"/>
      <c r="AD26" s="995"/>
      <c r="AE26" s="995"/>
      <c r="AF26" s="995"/>
      <c r="AG26" s="995"/>
      <c r="AH26" s="995"/>
      <c r="AI26" s="995"/>
      <c r="AJ26" s="995"/>
      <c r="AK26" s="995"/>
      <c r="AL26" s="223"/>
    </row>
    <row r="27" spans="1:42" s="2" customFormat="1" ht="20.100000000000001" customHeight="1" x14ac:dyDescent="0.15">
      <c r="A27" s="4"/>
      <c r="B27" s="993"/>
      <c r="C27" s="994"/>
      <c r="D27" s="986"/>
      <c r="E27" s="986"/>
      <c r="F27" s="986"/>
      <c r="G27" s="995"/>
      <c r="H27" s="995"/>
      <c r="I27" s="995"/>
      <c r="J27" s="995"/>
      <c r="K27" s="995"/>
      <c r="L27" s="995"/>
      <c r="M27" s="995"/>
      <c r="N27" s="995"/>
      <c r="O27" s="995"/>
      <c r="P27" s="995"/>
      <c r="Q27" s="995"/>
      <c r="R27" s="995"/>
      <c r="S27" s="995"/>
      <c r="T27" s="995"/>
      <c r="U27" s="995"/>
      <c r="V27" s="995"/>
      <c r="W27" s="995"/>
      <c r="X27" s="995"/>
      <c r="Y27" s="995"/>
      <c r="Z27" s="995"/>
      <c r="AA27" s="995"/>
      <c r="AB27" s="995"/>
      <c r="AC27" s="995"/>
      <c r="AD27" s="995"/>
      <c r="AE27" s="995"/>
      <c r="AF27" s="995"/>
      <c r="AG27" s="995"/>
      <c r="AH27" s="995"/>
      <c r="AI27" s="995"/>
      <c r="AJ27" s="995"/>
      <c r="AK27" s="995"/>
      <c r="AL27" s="224"/>
    </row>
    <row r="28" spans="1:42" s="2" customFormat="1" ht="20.100000000000001" customHeight="1" x14ac:dyDescent="0.15">
      <c r="A28" s="4"/>
      <c r="B28" s="874">
        <v>6</v>
      </c>
      <c r="C28" s="991"/>
      <c r="D28" s="987">
        <f>別紙!D31</f>
        <v>0</v>
      </c>
      <c r="E28" s="987"/>
      <c r="F28" s="987"/>
      <c r="G28" s="987"/>
      <c r="H28" s="987"/>
      <c r="I28" s="987"/>
      <c r="J28" s="987"/>
      <c r="K28" s="987"/>
      <c r="L28" s="987"/>
      <c r="M28" s="987"/>
      <c r="N28" s="988">
        <f>別紙!N31</f>
        <v>0</v>
      </c>
      <c r="O28" s="989"/>
      <c r="P28" s="989"/>
      <c r="Q28" s="990">
        <f>別紙!Q31</f>
        <v>0</v>
      </c>
      <c r="R28" s="989"/>
      <c r="S28" s="989"/>
      <c r="T28" s="990">
        <f>別紙!T31</f>
        <v>0</v>
      </c>
      <c r="U28" s="989"/>
      <c r="V28" s="989"/>
      <c r="W28" s="989"/>
      <c r="X28" s="984">
        <f>別紙!X31</f>
        <v>0</v>
      </c>
      <c r="Y28" s="984"/>
      <c r="Z28" s="984"/>
      <c r="AA28" s="984"/>
      <c r="AB28" s="984"/>
      <c r="AC28" s="984"/>
      <c r="AD28" s="984">
        <f>別紙!AD31</f>
        <v>0</v>
      </c>
      <c r="AE28" s="984"/>
      <c r="AF28" s="984"/>
      <c r="AG28" s="984"/>
      <c r="AH28" s="984"/>
      <c r="AI28" s="984"/>
      <c r="AJ28" s="984"/>
      <c r="AK28" s="1007">
        <f>別紙!AK31</f>
        <v>0</v>
      </c>
      <c r="AL28" s="223"/>
    </row>
    <row r="29" spans="1:42" s="2" customFormat="1" ht="20.100000000000001" customHeight="1" x14ac:dyDescent="0.15">
      <c r="A29" s="4"/>
      <c r="B29" s="900"/>
      <c r="C29" s="992"/>
      <c r="D29" s="987"/>
      <c r="E29" s="987"/>
      <c r="F29" s="987"/>
      <c r="G29" s="987"/>
      <c r="H29" s="987"/>
      <c r="I29" s="987"/>
      <c r="J29" s="987"/>
      <c r="K29" s="987"/>
      <c r="L29" s="987"/>
      <c r="M29" s="987"/>
      <c r="N29" s="989"/>
      <c r="O29" s="989"/>
      <c r="P29" s="989"/>
      <c r="Q29" s="989"/>
      <c r="R29" s="989"/>
      <c r="S29" s="989"/>
      <c r="T29" s="989"/>
      <c r="U29" s="989"/>
      <c r="V29" s="989"/>
      <c r="W29" s="989"/>
      <c r="X29" s="984"/>
      <c r="Y29" s="984"/>
      <c r="Z29" s="984"/>
      <c r="AA29" s="984"/>
      <c r="AB29" s="984"/>
      <c r="AC29" s="984"/>
      <c r="AD29" s="984"/>
      <c r="AE29" s="984"/>
      <c r="AF29" s="984"/>
      <c r="AG29" s="984"/>
      <c r="AH29" s="984"/>
      <c r="AI29" s="984"/>
      <c r="AJ29" s="984"/>
      <c r="AK29" s="1007"/>
      <c r="AL29" s="223"/>
    </row>
    <row r="30" spans="1:42" s="2" customFormat="1" ht="20.100000000000001" customHeight="1" x14ac:dyDescent="0.15">
      <c r="A30" s="4"/>
      <c r="B30" s="900"/>
      <c r="C30" s="992"/>
      <c r="D30" s="985" t="s">
        <v>454</v>
      </c>
      <c r="E30" s="986"/>
      <c r="F30" s="986"/>
      <c r="G30" s="995">
        <f>別紙!G33</f>
        <v>0</v>
      </c>
      <c r="H30" s="995"/>
      <c r="I30" s="995"/>
      <c r="J30" s="995"/>
      <c r="K30" s="995"/>
      <c r="L30" s="995"/>
      <c r="M30" s="995"/>
      <c r="N30" s="995"/>
      <c r="O30" s="995"/>
      <c r="P30" s="995"/>
      <c r="Q30" s="995"/>
      <c r="R30" s="995"/>
      <c r="S30" s="995"/>
      <c r="T30" s="995"/>
      <c r="U30" s="995"/>
      <c r="V30" s="995"/>
      <c r="W30" s="995"/>
      <c r="X30" s="995"/>
      <c r="Y30" s="995"/>
      <c r="Z30" s="995"/>
      <c r="AA30" s="995"/>
      <c r="AB30" s="995"/>
      <c r="AC30" s="995"/>
      <c r="AD30" s="995"/>
      <c r="AE30" s="995"/>
      <c r="AF30" s="995"/>
      <c r="AG30" s="995"/>
      <c r="AH30" s="995"/>
      <c r="AI30" s="995"/>
      <c r="AJ30" s="995"/>
      <c r="AK30" s="995"/>
      <c r="AL30" s="223"/>
    </row>
    <row r="31" spans="1:42" s="4" customFormat="1" ht="20.100000000000001" customHeight="1" x14ac:dyDescent="0.15">
      <c r="B31" s="993"/>
      <c r="C31" s="994"/>
      <c r="D31" s="986"/>
      <c r="E31" s="986"/>
      <c r="F31" s="986"/>
      <c r="G31" s="995"/>
      <c r="H31" s="995"/>
      <c r="I31" s="995"/>
      <c r="J31" s="995"/>
      <c r="K31" s="995"/>
      <c r="L31" s="995"/>
      <c r="M31" s="995"/>
      <c r="N31" s="995"/>
      <c r="O31" s="995"/>
      <c r="P31" s="995"/>
      <c r="Q31" s="995"/>
      <c r="R31" s="995"/>
      <c r="S31" s="995"/>
      <c r="T31" s="995"/>
      <c r="U31" s="995"/>
      <c r="V31" s="995"/>
      <c r="W31" s="995"/>
      <c r="X31" s="995"/>
      <c r="Y31" s="995"/>
      <c r="Z31" s="995"/>
      <c r="AA31" s="995"/>
      <c r="AB31" s="995"/>
      <c r="AC31" s="995"/>
      <c r="AD31" s="995"/>
      <c r="AE31" s="995"/>
      <c r="AF31" s="995"/>
      <c r="AG31" s="995"/>
      <c r="AH31" s="995"/>
      <c r="AI31" s="995"/>
      <c r="AJ31" s="995"/>
      <c r="AK31" s="995"/>
      <c r="AP31" s="14"/>
    </row>
    <row r="32" spans="1:42" s="4" customFormat="1" ht="20.100000000000001" customHeight="1" x14ac:dyDescent="0.15">
      <c r="B32" s="874">
        <v>7</v>
      </c>
      <c r="C32" s="991"/>
      <c r="D32" s="987">
        <f>別紙!D35</f>
        <v>0</v>
      </c>
      <c r="E32" s="987"/>
      <c r="F32" s="987"/>
      <c r="G32" s="987"/>
      <c r="H32" s="987"/>
      <c r="I32" s="987"/>
      <c r="J32" s="987"/>
      <c r="K32" s="987"/>
      <c r="L32" s="987"/>
      <c r="M32" s="987"/>
      <c r="N32" s="988">
        <f>別紙!N35</f>
        <v>0</v>
      </c>
      <c r="O32" s="989"/>
      <c r="P32" s="989"/>
      <c r="Q32" s="990">
        <f>別紙!Q35</f>
        <v>0</v>
      </c>
      <c r="R32" s="989"/>
      <c r="S32" s="989"/>
      <c r="T32" s="990">
        <f>別紙!T35</f>
        <v>0</v>
      </c>
      <c r="U32" s="989"/>
      <c r="V32" s="989"/>
      <c r="W32" s="989"/>
      <c r="X32" s="984">
        <f>別紙!X35</f>
        <v>0</v>
      </c>
      <c r="Y32" s="984"/>
      <c r="Z32" s="984"/>
      <c r="AA32" s="984"/>
      <c r="AB32" s="984"/>
      <c r="AC32" s="984"/>
      <c r="AD32" s="984">
        <f>別紙!AD35</f>
        <v>0</v>
      </c>
      <c r="AE32" s="984"/>
      <c r="AF32" s="984"/>
      <c r="AG32" s="984"/>
      <c r="AH32" s="984"/>
      <c r="AI32" s="984"/>
      <c r="AJ32" s="984"/>
      <c r="AK32" s="1006">
        <f>別紙!AK35</f>
        <v>0</v>
      </c>
    </row>
    <row r="33" spans="1:42" s="4" customFormat="1" ht="20.100000000000001" customHeight="1" x14ac:dyDescent="0.15">
      <c r="B33" s="900"/>
      <c r="C33" s="992"/>
      <c r="D33" s="987"/>
      <c r="E33" s="987"/>
      <c r="F33" s="987"/>
      <c r="G33" s="987"/>
      <c r="H33" s="987"/>
      <c r="I33" s="987"/>
      <c r="J33" s="987"/>
      <c r="K33" s="987"/>
      <c r="L33" s="987"/>
      <c r="M33" s="987"/>
      <c r="N33" s="989"/>
      <c r="O33" s="989"/>
      <c r="P33" s="989"/>
      <c r="Q33" s="989"/>
      <c r="R33" s="989"/>
      <c r="S33" s="989"/>
      <c r="T33" s="989"/>
      <c r="U33" s="989"/>
      <c r="V33" s="989"/>
      <c r="W33" s="989"/>
      <c r="X33" s="984"/>
      <c r="Y33" s="984"/>
      <c r="Z33" s="984"/>
      <c r="AA33" s="984"/>
      <c r="AB33" s="984"/>
      <c r="AC33" s="984"/>
      <c r="AD33" s="984"/>
      <c r="AE33" s="984"/>
      <c r="AF33" s="984"/>
      <c r="AG33" s="984"/>
      <c r="AH33" s="984"/>
      <c r="AI33" s="984"/>
      <c r="AJ33" s="984"/>
      <c r="AK33" s="1006"/>
      <c r="AP33" s="14"/>
    </row>
    <row r="34" spans="1:42" s="4" customFormat="1" ht="20.100000000000001" customHeight="1" x14ac:dyDescent="0.15">
      <c r="A34" s="100"/>
      <c r="B34" s="900"/>
      <c r="C34" s="992"/>
      <c r="D34" s="985" t="s">
        <v>454</v>
      </c>
      <c r="E34" s="986"/>
      <c r="F34" s="986"/>
      <c r="G34" s="995">
        <f>別紙!G37</f>
        <v>0</v>
      </c>
      <c r="H34" s="995"/>
      <c r="I34" s="995"/>
      <c r="J34" s="995"/>
      <c r="K34" s="995"/>
      <c r="L34" s="995"/>
      <c r="M34" s="995"/>
      <c r="N34" s="995"/>
      <c r="O34" s="995"/>
      <c r="P34" s="995"/>
      <c r="Q34" s="995"/>
      <c r="R34" s="995"/>
      <c r="S34" s="995"/>
      <c r="T34" s="995"/>
      <c r="U34" s="995"/>
      <c r="V34" s="995"/>
      <c r="W34" s="995"/>
      <c r="X34" s="995"/>
      <c r="Y34" s="995"/>
      <c r="Z34" s="995"/>
      <c r="AA34" s="995"/>
      <c r="AB34" s="995"/>
      <c r="AC34" s="995"/>
      <c r="AD34" s="995"/>
      <c r="AE34" s="995"/>
      <c r="AF34" s="995"/>
      <c r="AG34" s="995"/>
      <c r="AH34" s="995"/>
      <c r="AI34" s="995"/>
      <c r="AJ34" s="995"/>
      <c r="AK34" s="995"/>
    </row>
    <row r="35" spans="1:42" s="2" customFormat="1" ht="20.100000000000001" customHeight="1" x14ac:dyDescent="0.15">
      <c r="A35" s="4"/>
      <c r="B35" s="993"/>
      <c r="C35" s="994"/>
      <c r="D35" s="986"/>
      <c r="E35" s="986"/>
      <c r="F35" s="986"/>
      <c r="G35" s="995"/>
      <c r="H35" s="995"/>
      <c r="I35" s="995"/>
      <c r="J35" s="995"/>
      <c r="K35" s="995"/>
      <c r="L35" s="995"/>
      <c r="M35" s="995"/>
      <c r="N35" s="995"/>
      <c r="O35" s="995"/>
      <c r="P35" s="995"/>
      <c r="Q35" s="995"/>
      <c r="R35" s="995"/>
      <c r="S35" s="995"/>
      <c r="T35" s="995"/>
      <c r="U35" s="995"/>
      <c r="V35" s="995"/>
      <c r="W35" s="995"/>
      <c r="X35" s="995"/>
      <c r="Y35" s="995"/>
      <c r="Z35" s="995"/>
      <c r="AA35" s="995"/>
      <c r="AB35" s="995"/>
      <c r="AC35" s="995"/>
      <c r="AD35" s="995"/>
      <c r="AE35" s="995"/>
      <c r="AF35" s="995"/>
      <c r="AG35" s="995"/>
      <c r="AH35" s="995"/>
      <c r="AI35" s="995"/>
      <c r="AJ35" s="995"/>
      <c r="AK35" s="995"/>
      <c r="AL35" s="223"/>
    </row>
    <row r="36" spans="1:42" s="4" customFormat="1" ht="20.100000000000001" customHeight="1" x14ac:dyDescent="0.15">
      <c r="B36" s="874">
        <v>8</v>
      </c>
      <c r="C36" s="991"/>
      <c r="D36" s="987">
        <f>別紙!D39</f>
        <v>0</v>
      </c>
      <c r="E36" s="987"/>
      <c r="F36" s="987"/>
      <c r="G36" s="987"/>
      <c r="H36" s="987"/>
      <c r="I36" s="987"/>
      <c r="J36" s="987"/>
      <c r="K36" s="987"/>
      <c r="L36" s="987"/>
      <c r="M36" s="987"/>
      <c r="N36" s="988">
        <f>別紙!N39</f>
        <v>0</v>
      </c>
      <c r="O36" s="989"/>
      <c r="P36" s="989"/>
      <c r="Q36" s="990">
        <f>別紙!Q39</f>
        <v>0</v>
      </c>
      <c r="R36" s="989"/>
      <c r="S36" s="989"/>
      <c r="T36" s="990">
        <f>別紙!T39</f>
        <v>0</v>
      </c>
      <c r="U36" s="989"/>
      <c r="V36" s="989"/>
      <c r="W36" s="989"/>
      <c r="X36" s="984">
        <f>別紙!X39</f>
        <v>0</v>
      </c>
      <c r="Y36" s="984"/>
      <c r="Z36" s="984"/>
      <c r="AA36" s="984"/>
      <c r="AB36" s="984"/>
      <c r="AC36" s="984"/>
      <c r="AD36" s="984">
        <f>別紙!AD39</f>
        <v>0</v>
      </c>
      <c r="AE36" s="984"/>
      <c r="AF36" s="984"/>
      <c r="AG36" s="984"/>
      <c r="AH36" s="984"/>
      <c r="AI36" s="984"/>
      <c r="AJ36" s="984"/>
      <c r="AK36" s="1006">
        <f>別紙!AK39</f>
        <v>0</v>
      </c>
    </row>
    <row r="37" spans="1:42" s="4" customFormat="1" ht="20.100000000000001" customHeight="1" x14ac:dyDescent="0.15">
      <c r="B37" s="900"/>
      <c r="C37" s="992"/>
      <c r="D37" s="987"/>
      <c r="E37" s="987"/>
      <c r="F37" s="987"/>
      <c r="G37" s="987"/>
      <c r="H37" s="987"/>
      <c r="I37" s="987"/>
      <c r="J37" s="987"/>
      <c r="K37" s="987"/>
      <c r="L37" s="987"/>
      <c r="M37" s="987"/>
      <c r="N37" s="989"/>
      <c r="O37" s="989"/>
      <c r="P37" s="989"/>
      <c r="Q37" s="989"/>
      <c r="R37" s="989"/>
      <c r="S37" s="989"/>
      <c r="T37" s="989"/>
      <c r="U37" s="989"/>
      <c r="V37" s="989"/>
      <c r="W37" s="989"/>
      <c r="X37" s="984"/>
      <c r="Y37" s="984"/>
      <c r="Z37" s="984"/>
      <c r="AA37" s="984"/>
      <c r="AB37" s="984"/>
      <c r="AC37" s="984"/>
      <c r="AD37" s="984"/>
      <c r="AE37" s="984"/>
      <c r="AF37" s="984"/>
      <c r="AG37" s="984"/>
      <c r="AH37" s="984"/>
      <c r="AI37" s="984"/>
      <c r="AJ37" s="984"/>
      <c r="AK37" s="1006"/>
    </row>
    <row r="38" spans="1:42" s="4" customFormat="1" ht="20.100000000000001" customHeight="1" x14ac:dyDescent="0.15">
      <c r="B38" s="900"/>
      <c r="C38" s="992"/>
      <c r="D38" s="985" t="s">
        <v>454</v>
      </c>
      <c r="E38" s="986"/>
      <c r="F38" s="986"/>
      <c r="G38" s="995">
        <f>別紙!G41</f>
        <v>0</v>
      </c>
      <c r="H38" s="995"/>
      <c r="I38" s="995"/>
      <c r="J38" s="995"/>
      <c r="K38" s="995"/>
      <c r="L38" s="995"/>
      <c r="M38" s="995"/>
      <c r="N38" s="995"/>
      <c r="O38" s="995"/>
      <c r="P38" s="995"/>
      <c r="Q38" s="995"/>
      <c r="R38" s="995"/>
      <c r="S38" s="995"/>
      <c r="T38" s="995"/>
      <c r="U38" s="995"/>
      <c r="V38" s="995"/>
      <c r="W38" s="995"/>
      <c r="X38" s="995"/>
      <c r="Y38" s="995"/>
      <c r="Z38" s="995"/>
      <c r="AA38" s="995"/>
      <c r="AB38" s="995"/>
      <c r="AC38" s="995"/>
      <c r="AD38" s="995"/>
      <c r="AE38" s="995"/>
      <c r="AF38" s="995"/>
      <c r="AG38" s="995"/>
      <c r="AH38" s="995"/>
      <c r="AI38" s="995"/>
      <c r="AJ38" s="995"/>
      <c r="AK38" s="995"/>
      <c r="AL38" s="223"/>
    </row>
    <row r="39" spans="1:42" s="4" customFormat="1" ht="20.100000000000001" customHeight="1" x14ac:dyDescent="0.15">
      <c r="B39" s="993"/>
      <c r="C39" s="994"/>
      <c r="D39" s="986"/>
      <c r="E39" s="986"/>
      <c r="F39" s="986"/>
      <c r="G39" s="995"/>
      <c r="H39" s="995"/>
      <c r="I39" s="995"/>
      <c r="J39" s="995"/>
      <c r="K39" s="995"/>
      <c r="L39" s="995"/>
      <c r="M39" s="995"/>
      <c r="N39" s="995"/>
      <c r="O39" s="995"/>
      <c r="P39" s="995"/>
      <c r="Q39" s="995"/>
      <c r="R39" s="995"/>
      <c r="S39" s="995"/>
      <c r="T39" s="995"/>
      <c r="U39" s="995"/>
      <c r="V39" s="995"/>
      <c r="W39" s="995"/>
      <c r="X39" s="995"/>
      <c r="Y39" s="995"/>
      <c r="Z39" s="995"/>
      <c r="AA39" s="995"/>
      <c r="AB39" s="995"/>
      <c r="AC39" s="995"/>
      <c r="AD39" s="995"/>
      <c r="AE39" s="995"/>
      <c r="AF39" s="995"/>
      <c r="AG39" s="995"/>
      <c r="AH39" s="995"/>
      <c r="AI39" s="995"/>
      <c r="AJ39" s="995"/>
      <c r="AK39" s="995"/>
      <c r="AL39" s="223"/>
    </row>
    <row r="40" spans="1:42" s="4" customFormat="1" ht="20.100000000000001" customHeight="1" x14ac:dyDescent="0.15">
      <c r="B40" s="874">
        <v>9</v>
      </c>
      <c r="C40" s="991"/>
      <c r="D40" s="987">
        <f>別紙!D43</f>
        <v>0</v>
      </c>
      <c r="E40" s="987"/>
      <c r="F40" s="987"/>
      <c r="G40" s="987"/>
      <c r="H40" s="987"/>
      <c r="I40" s="987"/>
      <c r="J40" s="987"/>
      <c r="K40" s="987"/>
      <c r="L40" s="987"/>
      <c r="M40" s="987"/>
      <c r="N40" s="988">
        <f>別紙!N43</f>
        <v>0</v>
      </c>
      <c r="O40" s="989"/>
      <c r="P40" s="989"/>
      <c r="Q40" s="990">
        <f>別紙!Q43</f>
        <v>0</v>
      </c>
      <c r="R40" s="989"/>
      <c r="S40" s="989"/>
      <c r="T40" s="990">
        <f>別紙!T43</f>
        <v>0</v>
      </c>
      <c r="U40" s="989"/>
      <c r="V40" s="989"/>
      <c r="W40" s="989"/>
      <c r="X40" s="984">
        <f>別紙!X43</f>
        <v>0</v>
      </c>
      <c r="Y40" s="984"/>
      <c r="Z40" s="984"/>
      <c r="AA40" s="984"/>
      <c r="AB40" s="984"/>
      <c r="AC40" s="984"/>
      <c r="AD40" s="984">
        <f>別紙!AD43</f>
        <v>0</v>
      </c>
      <c r="AE40" s="984"/>
      <c r="AF40" s="984"/>
      <c r="AG40" s="984"/>
      <c r="AH40" s="984"/>
      <c r="AI40" s="984"/>
      <c r="AJ40" s="984"/>
      <c r="AK40" s="1009">
        <f>別紙!AK43</f>
        <v>0</v>
      </c>
      <c r="AL40" s="223"/>
    </row>
    <row r="41" spans="1:42" s="4" customFormat="1" ht="20.100000000000001" customHeight="1" x14ac:dyDescent="0.15">
      <c r="B41" s="900"/>
      <c r="C41" s="992"/>
      <c r="D41" s="987"/>
      <c r="E41" s="987"/>
      <c r="F41" s="987"/>
      <c r="G41" s="987"/>
      <c r="H41" s="987"/>
      <c r="I41" s="987"/>
      <c r="J41" s="987"/>
      <c r="K41" s="987"/>
      <c r="L41" s="987"/>
      <c r="M41" s="987"/>
      <c r="N41" s="989"/>
      <c r="O41" s="989"/>
      <c r="P41" s="989"/>
      <c r="Q41" s="989"/>
      <c r="R41" s="989"/>
      <c r="S41" s="989"/>
      <c r="T41" s="989"/>
      <c r="U41" s="989"/>
      <c r="V41" s="989"/>
      <c r="W41" s="989"/>
      <c r="X41" s="984"/>
      <c r="Y41" s="984"/>
      <c r="Z41" s="984"/>
      <c r="AA41" s="984"/>
      <c r="AB41" s="984"/>
      <c r="AC41" s="984"/>
      <c r="AD41" s="984"/>
      <c r="AE41" s="984"/>
      <c r="AF41" s="984"/>
      <c r="AG41" s="984"/>
      <c r="AH41" s="984"/>
      <c r="AI41" s="984"/>
      <c r="AJ41" s="984"/>
      <c r="AK41" s="1009"/>
      <c r="AL41" s="223"/>
    </row>
    <row r="42" spans="1:42" s="4" customFormat="1" ht="20.100000000000001" customHeight="1" x14ac:dyDescent="0.15">
      <c r="B42" s="900"/>
      <c r="C42" s="992"/>
      <c r="D42" s="985" t="s">
        <v>454</v>
      </c>
      <c r="E42" s="986"/>
      <c r="F42" s="986"/>
      <c r="G42" s="995">
        <f>別紙!G45</f>
        <v>0</v>
      </c>
      <c r="H42" s="995"/>
      <c r="I42" s="995"/>
      <c r="J42" s="995"/>
      <c r="K42" s="995"/>
      <c r="L42" s="995"/>
      <c r="M42" s="995"/>
      <c r="N42" s="995"/>
      <c r="O42" s="995"/>
      <c r="P42" s="995"/>
      <c r="Q42" s="995"/>
      <c r="R42" s="995"/>
      <c r="S42" s="995"/>
      <c r="T42" s="995"/>
      <c r="U42" s="995"/>
      <c r="V42" s="995"/>
      <c r="W42" s="995"/>
      <c r="X42" s="995"/>
      <c r="Y42" s="995"/>
      <c r="Z42" s="995"/>
      <c r="AA42" s="995"/>
      <c r="AB42" s="995"/>
      <c r="AC42" s="995"/>
      <c r="AD42" s="995"/>
      <c r="AE42" s="995"/>
      <c r="AF42" s="995"/>
      <c r="AG42" s="995"/>
      <c r="AH42" s="995"/>
      <c r="AI42" s="995"/>
      <c r="AJ42" s="995"/>
      <c r="AK42" s="995"/>
      <c r="AL42" s="223"/>
    </row>
    <row r="43" spans="1:42" s="4" customFormat="1" ht="20.100000000000001" customHeight="1" x14ac:dyDescent="0.15">
      <c r="B43" s="993"/>
      <c r="C43" s="994"/>
      <c r="D43" s="986"/>
      <c r="E43" s="986"/>
      <c r="F43" s="986"/>
      <c r="G43" s="995"/>
      <c r="H43" s="995"/>
      <c r="I43" s="995"/>
      <c r="J43" s="995"/>
      <c r="K43" s="995"/>
      <c r="L43" s="995"/>
      <c r="M43" s="995"/>
      <c r="N43" s="995"/>
      <c r="O43" s="995"/>
      <c r="P43" s="995"/>
      <c r="Q43" s="995"/>
      <c r="R43" s="995"/>
      <c r="S43" s="995"/>
      <c r="T43" s="995"/>
      <c r="U43" s="995"/>
      <c r="V43" s="995"/>
      <c r="W43" s="995"/>
      <c r="X43" s="995"/>
      <c r="Y43" s="995"/>
      <c r="Z43" s="995"/>
      <c r="AA43" s="995"/>
      <c r="AB43" s="995"/>
      <c r="AC43" s="995"/>
      <c r="AD43" s="995"/>
      <c r="AE43" s="995"/>
      <c r="AF43" s="995"/>
      <c r="AG43" s="995"/>
      <c r="AH43" s="995"/>
      <c r="AI43" s="995"/>
      <c r="AJ43" s="995"/>
      <c r="AK43" s="995"/>
      <c r="AL43" s="223"/>
    </row>
    <row r="44" spans="1:42" s="4" customFormat="1" ht="20.100000000000001" customHeight="1" x14ac:dyDescent="0.15">
      <c r="B44" s="874">
        <v>10</v>
      </c>
      <c r="C44" s="991"/>
      <c r="D44" s="987">
        <f>別紙!D47</f>
        <v>0</v>
      </c>
      <c r="E44" s="987"/>
      <c r="F44" s="987"/>
      <c r="G44" s="987"/>
      <c r="H44" s="987"/>
      <c r="I44" s="987"/>
      <c r="J44" s="987"/>
      <c r="K44" s="987"/>
      <c r="L44" s="987"/>
      <c r="M44" s="987"/>
      <c r="N44" s="988">
        <f>別紙!N47</f>
        <v>0</v>
      </c>
      <c r="O44" s="989"/>
      <c r="P44" s="989"/>
      <c r="Q44" s="990">
        <f>別紙!Q47</f>
        <v>0</v>
      </c>
      <c r="R44" s="989"/>
      <c r="S44" s="989"/>
      <c r="T44" s="990">
        <f>別紙!T47</f>
        <v>0</v>
      </c>
      <c r="U44" s="989"/>
      <c r="V44" s="989"/>
      <c r="W44" s="989"/>
      <c r="X44" s="984">
        <f>別紙!X47</f>
        <v>0</v>
      </c>
      <c r="Y44" s="984"/>
      <c r="Z44" s="984"/>
      <c r="AA44" s="984"/>
      <c r="AB44" s="984"/>
      <c r="AC44" s="984"/>
      <c r="AD44" s="984">
        <f>別紙!AD47</f>
        <v>0</v>
      </c>
      <c r="AE44" s="984"/>
      <c r="AF44" s="984"/>
      <c r="AG44" s="984"/>
      <c r="AH44" s="984"/>
      <c r="AI44" s="984"/>
      <c r="AJ44" s="984"/>
      <c r="AK44" s="1009">
        <f>別紙!AK47</f>
        <v>0</v>
      </c>
      <c r="AL44" s="223"/>
    </row>
    <row r="45" spans="1:42" ht="20.100000000000001" customHeight="1" x14ac:dyDescent="0.15">
      <c r="B45" s="900"/>
      <c r="C45" s="992"/>
      <c r="D45" s="987"/>
      <c r="E45" s="987"/>
      <c r="F45" s="987"/>
      <c r="G45" s="987"/>
      <c r="H45" s="987"/>
      <c r="I45" s="987"/>
      <c r="J45" s="987"/>
      <c r="K45" s="987"/>
      <c r="L45" s="987"/>
      <c r="M45" s="987"/>
      <c r="N45" s="989"/>
      <c r="O45" s="989"/>
      <c r="P45" s="989"/>
      <c r="Q45" s="989"/>
      <c r="R45" s="989"/>
      <c r="S45" s="989"/>
      <c r="T45" s="989"/>
      <c r="U45" s="989"/>
      <c r="V45" s="989"/>
      <c r="W45" s="989"/>
      <c r="X45" s="984"/>
      <c r="Y45" s="984"/>
      <c r="Z45" s="984"/>
      <c r="AA45" s="984"/>
      <c r="AB45" s="984"/>
      <c r="AC45" s="984"/>
      <c r="AD45" s="984"/>
      <c r="AE45" s="984"/>
      <c r="AF45" s="984"/>
      <c r="AG45" s="984"/>
      <c r="AH45" s="984"/>
      <c r="AI45" s="984"/>
      <c r="AJ45" s="984"/>
      <c r="AK45" s="1009"/>
    </row>
    <row r="46" spans="1:42" s="2" customFormat="1" ht="20.100000000000001" customHeight="1" x14ac:dyDescent="0.15">
      <c r="A46" s="4"/>
      <c r="B46" s="900"/>
      <c r="C46" s="992"/>
      <c r="D46" s="985" t="s">
        <v>454</v>
      </c>
      <c r="E46" s="986"/>
      <c r="F46" s="986"/>
      <c r="G46" s="995">
        <f>別紙!G49</f>
        <v>0</v>
      </c>
      <c r="H46" s="995"/>
      <c r="I46" s="995"/>
      <c r="J46" s="995"/>
      <c r="K46" s="995"/>
      <c r="L46" s="995"/>
      <c r="M46" s="995"/>
      <c r="N46" s="995"/>
      <c r="O46" s="995"/>
      <c r="P46" s="995"/>
      <c r="Q46" s="995"/>
      <c r="R46" s="995"/>
      <c r="S46" s="995"/>
      <c r="T46" s="995"/>
      <c r="U46" s="995"/>
      <c r="V46" s="995"/>
      <c r="W46" s="995"/>
      <c r="X46" s="995"/>
      <c r="Y46" s="995"/>
      <c r="Z46" s="995"/>
      <c r="AA46" s="995"/>
      <c r="AB46" s="995"/>
      <c r="AC46" s="995"/>
      <c r="AD46" s="995"/>
      <c r="AE46" s="995"/>
      <c r="AF46" s="995"/>
      <c r="AG46" s="995"/>
      <c r="AH46" s="995"/>
      <c r="AI46" s="995"/>
      <c r="AJ46" s="995"/>
      <c r="AK46" s="995"/>
      <c r="AL46" s="4"/>
    </row>
    <row r="47" spans="1:42" ht="20.100000000000001" customHeight="1" x14ac:dyDescent="0.15">
      <c r="B47" s="993"/>
      <c r="C47" s="994"/>
      <c r="D47" s="986"/>
      <c r="E47" s="986"/>
      <c r="F47" s="986"/>
      <c r="G47" s="995"/>
      <c r="H47" s="995"/>
      <c r="I47" s="995"/>
      <c r="J47" s="995"/>
      <c r="K47" s="995"/>
      <c r="L47" s="995"/>
      <c r="M47" s="995"/>
      <c r="N47" s="995"/>
      <c r="O47" s="995"/>
      <c r="P47" s="995"/>
      <c r="Q47" s="995"/>
      <c r="R47" s="995"/>
      <c r="S47" s="995"/>
      <c r="T47" s="995"/>
      <c r="U47" s="995"/>
      <c r="V47" s="995"/>
      <c r="W47" s="995"/>
      <c r="X47" s="995"/>
      <c r="Y47" s="995"/>
      <c r="Z47" s="995"/>
      <c r="AA47" s="995"/>
      <c r="AB47" s="995"/>
      <c r="AC47" s="995"/>
      <c r="AD47" s="995"/>
      <c r="AE47" s="995"/>
      <c r="AF47" s="995"/>
      <c r="AG47" s="995"/>
      <c r="AH47" s="995"/>
      <c r="AI47" s="995"/>
      <c r="AJ47" s="995"/>
      <c r="AK47" s="995"/>
      <c r="AN47" s="6" t="s">
        <v>18</v>
      </c>
    </row>
    <row r="48" spans="1:42" s="2" customFormat="1" ht="20.100000000000001" customHeight="1" x14ac:dyDescent="0.15">
      <c r="A48" s="4"/>
      <c r="B48" s="874">
        <v>11</v>
      </c>
      <c r="C48" s="991"/>
      <c r="D48" s="995">
        <f>別紙!D51</f>
        <v>0</v>
      </c>
      <c r="E48" s="987"/>
      <c r="F48" s="987"/>
      <c r="G48" s="987"/>
      <c r="H48" s="987"/>
      <c r="I48" s="987"/>
      <c r="J48" s="987"/>
      <c r="K48" s="987"/>
      <c r="L48" s="987"/>
      <c r="M48" s="987"/>
      <c r="N48" s="988">
        <f>別紙!N51</f>
        <v>0</v>
      </c>
      <c r="O48" s="989"/>
      <c r="P48" s="989"/>
      <c r="Q48" s="990">
        <f>別紙!Q51</f>
        <v>0</v>
      </c>
      <c r="R48" s="989"/>
      <c r="S48" s="989"/>
      <c r="T48" s="990">
        <f>別紙!T51</f>
        <v>0</v>
      </c>
      <c r="U48" s="989"/>
      <c r="V48" s="989"/>
      <c r="W48" s="989"/>
      <c r="X48" s="984">
        <f>別紙!X51</f>
        <v>0</v>
      </c>
      <c r="Y48" s="984"/>
      <c r="Z48" s="984"/>
      <c r="AA48" s="984"/>
      <c r="AB48" s="984"/>
      <c r="AC48" s="984"/>
      <c r="AD48" s="984">
        <f>別紙!AD51</f>
        <v>0</v>
      </c>
      <c r="AE48" s="984"/>
      <c r="AF48" s="984"/>
      <c r="AG48" s="984"/>
      <c r="AH48" s="984"/>
      <c r="AI48" s="984"/>
      <c r="AJ48" s="984"/>
      <c r="AK48" s="1006">
        <f>別紙!AK51</f>
        <v>0</v>
      </c>
      <c r="AL48" s="4"/>
    </row>
    <row r="49" spans="1:91" s="2" customFormat="1" ht="20.100000000000001" customHeight="1" x14ac:dyDescent="0.15">
      <c r="A49" s="4"/>
      <c r="B49" s="900"/>
      <c r="C49" s="992"/>
      <c r="D49" s="987"/>
      <c r="E49" s="987"/>
      <c r="F49" s="987"/>
      <c r="G49" s="987"/>
      <c r="H49" s="987"/>
      <c r="I49" s="987"/>
      <c r="J49" s="987"/>
      <c r="K49" s="987"/>
      <c r="L49" s="987"/>
      <c r="M49" s="987"/>
      <c r="N49" s="989"/>
      <c r="O49" s="989"/>
      <c r="P49" s="989"/>
      <c r="Q49" s="989"/>
      <c r="R49" s="989"/>
      <c r="S49" s="989"/>
      <c r="T49" s="989"/>
      <c r="U49" s="989"/>
      <c r="V49" s="989"/>
      <c r="W49" s="989"/>
      <c r="X49" s="984"/>
      <c r="Y49" s="984"/>
      <c r="Z49" s="984"/>
      <c r="AA49" s="984"/>
      <c r="AB49" s="984"/>
      <c r="AC49" s="984"/>
      <c r="AD49" s="984"/>
      <c r="AE49" s="984"/>
      <c r="AF49" s="984"/>
      <c r="AG49" s="984"/>
      <c r="AH49" s="984"/>
      <c r="AI49" s="984"/>
      <c r="AJ49" s="984"/>
      <c r="AK49" s="1006"/>
      <c r="AL49" s="4"/>
    </row>
    <row r="50" spans="1:91" s="2" customFormat="1" ht="20.100000000000001" customHeight="1" x14ac:dyDescent="0.15">
      <c r="A50" s="4"/>
      <c r="B50" s="900"/>
      <c r="C50" s="992"/>
      <c r="D50" s="985" t="s">
        <v>424</v>
      </c>
      <c r="E50" s="986"/>
      <c r="F50" s="986"/>
      <c r="G50" s="987">
        <f>別紙!G53</f>
        <v>0</v>
      </c>
      <c r="H50" s="987"/>
      <c r="I50" s="987"/>
      <c r="J50" s="987"/>
      <c r="K50" s="987"/>
      <c r="L50" s="987"/>
      <c r="M50" s="987"/>
      <c r="N50" s="987"/>
      <c r="O50" s="987"/>
      <c r="P50" s="987"/>
      <c r="Q50" s="987"/>
      <c r="R50" s="987"/>
      <c r="S50" s="987"/>
      <c r="T50" s="987"/>
      <c r="U50" s="987"/>
      <c r="V50" s="987"/>
      <c r="W50" s="987"/>
      <c r="X50" s="987"/>
      <c r="Y50" s="987"/>
      <c r="Z50" s="987"/>
      <c r="AA50" s="987"/>
      <c r="AB50" s="987"/>
      <c r="AC50" s="987"/>
      <c r="AD50" s="987"/>
      <c r="AE50" s="987"/>
      <c r="AF50" s="987"/>
      <c r="AG50" s="987"/>
      <c r="AH50" s="987"/>
      <c r="AI50" s="987"/>
      <c r="AJ50" s="987"/>
      <c r="AK50" s="987"/>
      <c r="AL50" s="4"/>
      <c r="AN50" s="6" t="s">
        <v>5</v>
      </c>
    </row>
    <row r="51" spans="1:91" s="2" customFormat="1" ht="20.100000000000001" customHeight="1" x14ac:dyDescent="0.15">
      <c r="A51" s="4"/>
      <c r="B51" s="993"/>
      <c r="C51" s="994"/>
      <c r="D51" s="986"/>
      <c r="E51" s="986"/>
      <c r="F51" s="986"/>
      <c r="G51" s="987"/>
      <c r="H51" s="987"/>
      <c r="I51" s="987"/>
      <c r="J51" s="987"/>
      <c r="K51" s="987"/>
      <c r="L51" s="987"/>
      <c r="M51" s="987"/>
      <c r="N51" s="987"/>
      <c r="O51" s="987"/>
      <c r="P51" s="987"/>
      <c r="Q51" s="987"/>
      <c r="R51" s="987"/>
      <c r="S51" s="987"/>
      <c r="T51" s="987"/>
      <c r="U51" s="987"/>
      <c r="V51" s="987"/>
      <c r="W51" s="987"/>
      <c r="X51" s="987"/>
      <c r="Y51" s="987"/>
      <c r="Z51" s="987"/>
      <c r="AA51" s="987"/>
      <c r="AB51" s="987"/>
      <c r="AC51" s="987"/>
      <c r="AD51" s="987"/>
      <c r="AE51" s="987"/>
      <c r="AF51" s="987"/>
      <c r="AG51" s="987"/>
      <c r="AH51" s="987"/>
      <c r="AI51" s="987"/>
      <c r="AJ51" s="987"/>
      <c r="AK51" s="987"/>
      <c r="AL51" s="4"/>
      <c r="AN51" s="6"/>
    </row>
    <row r="52" spans="1:91" s="2" customFormat="1" ht="20.100000000000001" customHeight="1" x14ac:dyDescent="0.15">
      <c r="A52" s="4"/>
      <c r="B52" s="874">
        <v>12</v>
      </c>
      <c r="C52" s="991"/>
      <c r="D52" s="995">
        <f>別紙!D55</f>
        <v>0</v>
      </c>
      <c r="E52" s="987"/>
      <c r="F52" s="987"/>
      <c r="G52" s="987"/>
      <c r="H52" s="987"/>
      <c r="I52" s="987"/>
      <c r="J52" s="987"/>
      <c r="K52" s="987"/>
      <c r="L52" s="987"/>
      <c r="M52" s="987"/>
      <c r="N52" s="988">
        <f>別紙!N55</f>
        <v>0</v>
      </c>
      <c r="O52" s="989"/>
      <c r="P52" s="989"/>
      <c r="Q52" s="990">
        <f>別紙!Q55</f>
        <v>0</v>
      </c>
      <c r="R52" s="989"/>
      <c r="S52" s="989"/>
      <c r="T52" s="990">
        <f>別紙!T55</f>
        <v>0</v>
      </c>
      <c r="U52" s="989"/>
      <c r="V52" s="989"/>
      <c r="W52" s="989"/>
      <c r="X52" s="984">
        <f>別紙!X55</f>
        <v>0</v>
      </c>
      <c r="Y52" s="984"/>
      <c r="Z52" s="984"/>
      <c r="AA52" s="984"/>
      <c r="AB52" s="984"/>
      <c r="AC52" s="984"/>
      <c r="AD52" s="984">
        <f>別紙!AD55</f>
        <v>0</v>
      </c>
      <c r="AE52" s="984"/>
      <c r="AF52" s="984"/>
      <c r="AG52" s="984"/>
      <c r="AH52" s="984"/>
      <c r="AI52" s="984"/>
      <c r="AJ52" s="984"/>
      <c r="AK52" s="1006">
        <f>別紙!AK55</f>
        <v>0</v>
      </c>
      <c r="AL52" s="7"/>
      <c r="AN52" s="3" t="s">
        <v>9</v>
      </c>
    </row>
    <row r="53" spans="1:91" s="2" customFormat="1" ht="20.100000000000001" customHeight="1" x14ac:dyDescent="0.15">
      <c r="A53" s="4"/>
      <c r="B53" s="900"/>
      <c r="C53" s="992"/>
      <c r="D53" s="987"/>
      <c r="E53" s="987"/>
      <c r="F53" s="987"/>
      <c r="G53" s="987"/>
      <c r="H53" s="987"/>
      <c r="I53" s="987"/>
      <c r="J53" s="987"/>
      <c r="K53" s="987"/>
      <c r="L53" s="987"/>
      <c r="M53" s="987"/>
      <c r="N53" s="989"/>
      <c r="O53" s="989"/>
      <c r="P53" s="989"/>
      <c r="Q53" s="989"/>
      <c r="R53" s="989"/>
      <c r="S53" s="989"/>
      <c r="T53" s="989"/>
      <c r="U53" s="989"/>
      <c r="V53" s="989"/>
      <c r="W53" s="989"/>
      <c r="X53" s="984"/>
      <c r="Y53" s="984"/>
      <c r="Z53" s="984"/>
      <c r="AA53" s="984"/>
      <c r="AB53" s="984"/>
      <c r="AC53" s="984"/>
      <c r="AD53" s="984"/>
      <c r="AE53" s="984"/>
      <c r="AF53" s="984"/>
      <c r="AG53" s="984"/>
      <c r="AH53" s="984"/>
      <c r="AI53" s="984"/>
      <c r="AJ53" s="984"/>
      <c r="AK53" s="1006"/>
      <c r="AL53" s="7"/>
    </row>
    <row r="54" spans="1:91" s="2" customFormat="1" ht="20.100000000000001" customHeight="1" x14ac:dyDescent="0.15">
      <c r="A54" s="4"/>
      <c r="B54" s="900"/>
      <c r="C54" s="992"/>
      <c r="D54" s="985" t="s">
        <v>424</v>
      </c>
      <c r="E54" s="986"/>
      <c r="F54" s="986"/>
      <c r="G54" s="995">
        <f>別紙!G57</f>
        <v>0</v>
      </c>
      <c r="H54" s="995"/>
      <c r="I54" s="995"/>
      <c r="J54" s="995"/>
      <c r="K54" s="995"/>
      <c r="L54" s="995"/>
      <c r="M54" s="995"/>
      <c r="N54" s="995"/>
      <c r="O54" s="995"/>
      <c r="P54" s="995"/>
      <c r="Q54" s="995"/>
      <c r="R54" s="995"/>
      <c r="S54" s="995"/>
      <c r="T54" s="995"/>
      <c r="U54" s="995"/>
      <c r="V54" s="995"/>
      <c r="W54" s="995"/>
      <c r="X54" s="995"/>
      <c r="Y54" s="995"/>
      <c r="Z54" s="995"/>
      <c r="AA54" s="995"/>
      <c r="AB54" s="995"/>
      <c r="AC54" s="995"/>
      <c r="AD54" s="995"/>
      <c r="AE54" s="995"/>
      <c r="AF54" s="995"/>
      <c r="AG54" s="995"/>
      <c r="AH54" s="995"/>
      <c r="AI54" s="995"/>
      <c r="AJ54" s="995"/>
      <c r="AK54" s="995"/>
      <c r="AL54" s="8"/>
      <c r="AN54" s="6" t="s">
        <v>11</v>
      </c>
    </row>
    <row r="55" spans="1:91" s="2" customFormat="1" ht="20.100000000000001" customHeight="1" x14ac:dyDescent="0.15">
      <c r="A55" s="4"/>
      <c r="B55" s="993"/>
      <c r="C55" s="994"/>
      <c r="D55" s="986"/>
      <c r="E55" s="986"/>
      <c r="F55" s="986"/>
      <c r="G55" s="995"/>
      <c r="H55" s="995"/>
      <c r="I55" s="995"/>
      <c r="J55" s="995"/>
      <c r="K55" s="995"/>
      <c r="L55" s="995"/>
      <c r="M55" s="995"/>
      <c r="N55" s="995"/>
      <c r="O55" s="995"/>
      <c r="P55" s="995"/>
      <c r="Q55" s="995"/>
      <c r="R55" s="995"/>
      <c r="S55" s="995"/>
      <c r="T55" s="995"/>
      <c r="U55" s="995"/>
      <c r="V55" s="995"/>
      <c r="W55" s="995"/>
      <c r="X55" s="995"/>
      <c r="Y55" s="995"/>
      <c r="Z55" s="995"/>
      <c r="AA55" s="995"/>
      <c r="AB55" s="995"/>
      <c r="AC55" s="995"/>
      <c r="AD55" s="995"/>
      <c r="AE55" s="995"/>
      <c r="AF55" s="995"/>
      <c r="AG55" s="995"/>
      <c r="AH55" s="995"/>
      <c r="AI55" s="995"/>
      <c r="AJ55" s="995"/>
      <c r="AK55" s="995"/>
      <c r="AL55" s="7"/>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row>
    <row r="56" spans="1:91" s="2" customFormat="1" ht="20.100000000000001" customHeight="1" x14ac:dyDescent="0.15">
      <c r="A56" s="4"/>
      <c r="B56" s="874">
        <v>13</v>
      </c>
      <c r="C56" s="991"/>
      <c r="D56" s="987">
        <f>別紙!D59</f>
        <v>0</v>
      </c>
      <c r="E56" s="987"/>
      <c r="F56" s="987"/>
      <c r="G56" s="987"/>
      <c r="H56" s="987"/>
      <c r="I56" s="987"/>
      <c r="J56" s="987"/>
      <c r="K56" s="987"/>
      <c r="L56" s="987"/>
      <c r="M56" s="987"/>
      <c r="N56" s="988">
        <f>別紙!N59</f>
        <v>0</v>
      </c>
      <c r="O56" s="989"/>
      <c r="P56" s="989"/>
      <c r="Q56" s="990">
        <f>別紙!Q59</f>
        <v>0</v>
      </c>
      <c r="R56" s="989"/>
      <c r="S56" s="989"/>
      <c r="T56" s="990">
        <f>別紙!T59</f>
        <v>0</v>
      </c>
      <c r="U56" s="989"/>
      <c r="V56" s="989"/>
      <c r="W56" s="989"/>
      <c r="X56" s="984">
        <f>別紙!X59</f>
        <v>0</v>
      </c>
      <c r="Y56" s="984"/>
      <c r="Z56" s="984"/>
      <c r="AA56" s="984"/>
      <c r="AB56" s="984"/>
      <c r="AC56" s="984"/>
      <c r="AD56" s="984">
        <f>別紙!AD59</f>
        <v>0</v>
      </c>
      <c r="AE56" s="984"/>
      <c r="AF56" s="984"/>
      <c r="AG56" s="984"/>
      <c r="AH56" s="984"/>
      <c r="AI56" s="984"/>
      <c r="AJ56" s="984"/>
      <c r="AK56" s="1006">
        <f>別紙!AK59</f>
        <v>0</v>
      </c>
      <c r="AL56" s="10"/>
      <c r="AN56" s="6" t="s">
        <v>13</v>
      </c>
    </row>
    <row r="57" spans="1:91" s="2" customFormat="1" ht="20.100000000000001" customHeight="1" x14ac:dyDescent="0.15">
      <c r="A57" s="4"/>
      <c r="B57" s="900"/>
      <c r="C57" s="992"/>
      <c r="D57" s="987"/>
      <c r="E57" s="987"/>
      <c r="F57" s="987"/>
      <c r="G57" s="987"/>
      <c r="H57" s="987"/>
      <c r="I57" s="987"/>
      <c r="J57" s="987"/>
      <c r="K57" s="987"/>
      <c r="L57" s="987"/>
      <c r="M57" s="987"/>
      <c r="N57" s="989"/>
      <c r="O57" s="989"/>
      <c r="P57" s="989"/>
      <c r="Q57" s="989"/>
      <c r="R57" s="989"/>
      <c r="S57" s="989"/>
      <c r="T57" s="989"/>
      <c r="U57" s="989"/>
      <c r="V57" s="989"/>
      <c r="W57" s="989"/>
      <c r="X57" s="984"/>
      <c r="Y57" s="984"/>
      <c r="Z57" s="984"/>
      <c r="AA57" s="984"/>
      <c r="AB57" s="984"/>
      <c r="AC57" s="984"/>
      <c r="AD57" s="984"/>
      <c r="AE57" s="984"/>
      <c r="AF57" s="984"/>
      <c r="AG57" s="984"/>
      <c r="AH57" s="984"/>
      <c r="AI57" s="984"/>
      <c r="AJ57" s="984"/>
      <c r="AK57" s="1006"/>
      <c r="AL57" s="10"/>
      <c r="AN57" s="6"/>
    </row>
    <row r="58" spans="1:91" s="2" customFormat="1" ht="20.100000000000001" customHeight="1" x14ac:dyDescent="0.15">
      <c r="A58" s="4"/>
      <c r="B58" s="900"/>
      <c r="C58" s="992"/>
      <c r="D58" s="985" t="s">
        <v>424</v>
      </c>
      <c r="E58" s="986"/>
      <c r="F58" s="986"/>
      <c r="G58" s="995">
        <f>別紙!G61</f>
        <v>0</v>
      </c>
      <c r="H58" s="995"/>
      <c r="I58" s="995"/>
      <c r="J58" s="995"/>
      <c r="K58" s="995"/>
      <c r="L58" s="995"/>
      <c r="M58" s="995"/>
      <c r="N58" s="995"/>
      <c r="O58" s="995"/>
      <c r="P58" s="995"/>
      <c r="Q58" s="995"/>
      <c r="R58" s="995"/>
      <c r="S58" s="995"/>
      <c r="T58" s="995"/>
      <c r="U58" s="995"/>
      <c r="V58" s="995"/>
      <c r="W58" s="995"/>
      <c r="X58" s="995"/>
      <c r="Y58" s="995"/>
      <c r="Z58" s="995"/>
      <c r="AA58" s="995"/>
      <c r="AB58" s="995"/>
      <c r="AC58" s="995"/>
      <c r="AD58" s="995"/>
      <c r="AE58" s="995"/>
      <c r="AF58" s="995"/>
      <c r="AG58" s="995"/>
      <c r="AH58" s="995"/>
      <c r="AI58" s="995"/>
      <c r="AJ58" s="995"/>
      <c r="AK58" s="995"/>
      <c r="AL58" s="10"/>
    </row>
    <row r="59" spans="1:91" s="2" customFormat="1" ht="20.100000000000001" customHeight="1" x14ac:dyDescent="0.15">
      <c r="A59" s="4"/>
      <c r="B59" s="993"/>
      <c r="C59" s="994"/>
      <c r="D59" s="986"/>
      <c r="E59" s="986"/>
      <c r="F59" s="986"/>
      <c r="G59" s="995"/>
      <c r="H59" s="995"/>
      <c r="I59" s="995"/>
      <c r="J59" s="995"/>
      <c r="K59" s="995"/>
      <c r="L59" s="995"/>
      <c r="M59" s="995"/>
      <c r="N59" s="995"/>
      <c r="O59" s="995"/>
      <c r="P59" s="995"/>
      <c r="Q59" s="995"/>
      <c r="R59" s="995"/>
      <c r="S59" s="995"/>
      <c r="T59" s="995"/>
      <c r="U59" s="995"/>
      <c r="V59" s="995"/>
      <c r="W59" s="995"/>
      <c r="X59" s="995"/>
      <c r="Y59" s="995"/>
      <c r="Z59" s="995"/>
      <c r="AA59" s="995"/>
      <c r="AB59" s="995"/>
      <c r="AC59" s="995"/>
      <c r="AD59" s="995"/>
      <c r="AE59" s="995"/>
      <c r="AF59" s="995"/>
      <c r="AG59" s="995"/>
      <c r="AH59" s="995"/>
      <c r="AI59" s="995"/>
      <c r="AJ59" s="995"/>
      <c r="AK59" s="995"/>
      <c r="AL59" s="10"/>
    </row>
    <row r="60" spans="1:91" s="2" customFormat="1" ht="20.100000000000001" customHeight="1" x14ac:dyDescent="0.15">
      <c r="A60" s="4"/>
      <c r="B60" s="874">
        <v>14</v>
      </c>
      <c r="C60" s="991"/>
      <c r="D60" s="987">
        <f>別紙!D63</f>
        <v>0</v>
      </c>
      <c r="E60" s="987"/>
      <c r="F60" s="987"/>
      <c r="G60" s="987"/>
      <c r="H60" s="987"/>
      <c r="I60" s="987"/>
      <c r="J60" s="987"/>
      <c r="K60" s="987"/>
      <c r="L60" s="987"/>
      <c r="M60" s="987"/>
      <c r="N60" s="988">
        <f>別紙!N63</f>
        <v>0</v>
      </c>
      <c r="O60" s="989"/>
      <c r="P60" s="989"/>
      <c r="Q60" s="990">
        <f>別紙!Q63</f>
        <v>0</v>
      </c>
      <c r="R60" s="989"/>
      <c r="S60" s="989"/>
      <c r="T60" s="990">
        <f>別紙!T63</f>
        <v>0</v>
      </c>
      <c r="U60" s="989"/>
      <c r="V60" s="989"/>
      <c r="W60" s="989"/>
      <c r="X60" s="984">
        <f>別紙!X63</f>
        <v>0</v>
      </c>
      <c r="Y60" s="984"/>
      <c r="Z60" s="984"/>
      <c r="AA60" s="984"/>
      <c r="AB60" s="984"/>
      <c r="AC60" s="984"/>
      <c r="AD60" s="984">
        <f>別紙!AD63</f>
        <v>0</v>
      </c>
      <c r="AE60" s="984"/>
      <c r="AF60" s="984"/>
      <c r="AG60" s="984"/>
      <c r="AH60" s="984"/>
      <c r="AI60" s="984"/>
      <c r="AJ60" s="984"/>
      <c r="AK60" s="1006">
        <f>別紙!AK63</f>
        <v>0</v>
      </c>
      <c r="AL60" s="4"/>
    </row>
    <row r="61" spans="1:91" s="2" customFormat="1" ht="20.100000000000001" customHeight="1" x14ac:dyDescent="0.15">
      <c r="A61" s="4"/>
      <c r="B61" s="900"/>
      <c r="C61" s="992"/>
      <c r="D61" s="987"/>
      <c r="E61" s="987"/>
      <c r="F61" s="987"/>
      <c r="G61" s="987"/>
      <c r="H61" s="987"/>
      <c r="I61" s="987"/>
      <c r="J61" s="987"/>
      <c r="K61" s="987"/>
      <c r="L61" s="987"/>
      <c r="M61" s="987"/>
      <c r="N61" s="989"/>
      <c r="O61" s="989"/>
      <c r="P61" s="989"/>
      <c r="Q61" s="989"/>
      <c r="R61" s="989"/>
      <c r="S61" s="989"/>
      <c r="T61" s="989"/>
      <c r="U61" s="989"/>
      <c r="V61" s="989"/>
      <c r="W61" s="989"/>
      <c r="X61" s="984"/>
      <c r="Y61" s="984"/>
      <c r="Z61" s="984"/>
      <c r="AA61" s="984"/>
      <c r="AB61" s="984"/>
      <c r="AC61" s="984"/>
      <c r="AD61" s="984"/>
      <c r="AE61" s="984"/>
      <c r="AF61" s="984"/>
      <c r="AG61" s="984"/>
      <c r="AH61" s="984"/>
      <c r="AI61" s="984"/>
      <c r="AJ61" s="984"/>
      <c r="AK61" s="1006"/>
      <c r="AL61" s="4"/>
    </row>
    <row r="62" spans="1:91" s="2" customFormat="1" ht="20.100000000000001" customHeight="1" x14ac:dyDescent="0.15">
      <c r="A62" s="4"/>
      <c r="B62" s="900"/>
      <c r="C62" s="992"/>
      <c r="D62" s="985" t="s">
        <v>424</v>
      </c>
      <c r="E62" s="986"/>
      <c r="F62" s="986"/>
      <c r="G62" s="995">
        <f>別紙!G65</f>
        <v>0</v>
      </c>
      <c r="H62" s="995"/>
      <c r="I62" s="995"/>
      <c r="J62" s="995"/>
      <c r="K62" s="995"/>
      <c r="L62" s="995"/>
      <c r="M62" s="995"/>
      <c r="N62" s="995"/>
      <c r="O62" s="995"/>
      <c r="P62" s="995"/>
      <c r="Q62" s="995"/>
      <c r="R62" s="995"/>
      <c r="S62" s="995"/>
      <c r="T62" s="995"/>
      <c r="U62" s="995"/>
      <c r="V62" s="995"/>
      <c r="W62" s="995"/>
      <c r="X62" s="995"/>
      <c r="Y62" s="995"/>
      <c r="Z62" s="995"/>
      <c r="AA62" s="995"/>
      <c r="AB62" s="995"/>
      <c r="AC62" s="995"/>
      <c r="AD62" s="995"/>
      <c r="AE62" s="995"/>
      <c r="AF62" s="995"/>
      <c r="AG62" s="995"/>
      <c r="AH62" s="995"/>
      <c r="AI62" s="995"/>
      <c r="AJ62" s="995"/>
      <c r="AK62" s="995"/>
      <c r="AL62" s="4"/>
      <c r="AP62" s="14"/>
    </row>
    <row r="63" spans="1:91" s="2" customFormat="1" ht="20.100000000000001" customHeight="1" x14ac:dyDescent="0.15">
      <c r="A63" s="4"/>
      <c r="B63" s="993"/>
      <c r="C63" s="994"/>
      <c r="D63" s="986"/>
      <c r="E63" s="986"/>
      <c r="F63" s="986"/>
      <c r="G63" s="995"/>
      <c r="H63" s="995"/>
      <c r="I63" s="995"/>
      <c r="J63" s="995"/>
      <c r="K63" s="995"/>
      <c r="L63" s="995"/>
      <c r="M63" s="995"/>
      <c r="N63" s="995"/>
      <c r="O63" s="995"/>
      <c r="P63" s="995"/>
      <c r="Q63" s="995"/>
      <c r="R63" s="995"/>
      <c r="S63" s="995"/>
      <c r="T63" s="995"/>
      <c r="U63" s="995"/>
      <c r="V63" s="995"/>
      <c r="W63" s="995"/>
      <c r="X63" s="995"/>
      <c r="Y63" s="995"/>
      <c r="Z63" s="995"/>
      <c r="AA63" s="995"/>
      <c r="AB63" s="995"/>
      <c r="AC63" s="995"/>
      <c r="AD63" s="995"/>
      <c r="AE63" s="995"/>
      <c r="AF63" s="995"/>
      <c r="AG63" s="995"/>
      <c r="AH63" s="995"/>
      <c r="AI63" s="995"/>
      <c r="AJ63" s="995"/>
      <c r="AK63" s="995"/>
      <c r="AL63" s="4"/>
      <c r="AP63" s="14"/>
    </row>
    <row r="64" spans="1:91" s="2" customFormat="1" ht="20.100000000000001" customHeight="1" x14ac:dyDescent="0.15">
      <c r="A64" s="4"/>
      <c r="B64" s="874">
        <v>15</v>
      </c>
      <c r="C64" s="991"/>
      <c r="D64" s="987">
        <f>別紙!D67</f>
        <v>0</v>
      </c>
      <c r="E64" s="987"/>
      <c r="F64" s="987"/>
      <c r="G64" s="987"/>
      <c r="H64" s="987"/>
      <c r="I64" s="987"/>
      <c r="J64" s="987"/>
      <c r="K64" s="987"/>
      <c r="L64" s="987"/>
      <c r="M64" s="987"/>
      <c r="N64" s="988">
        <f>別紙!N67</f>
        <v>0</v>
      </c>
      <c r="O64" s="989"/>
      <c r="P64" s="989"/>
      <c r="Q64" s="990">
        <f>別紙!Q67</f>
        <v>0</v>
      </c>
      <c r="R64" s="989"/>
      <c r="S64" s="989"/>
      <c r="T64" s="990">
        <f>別紙!T67</f>
        <v>0</v>
      </c>
      <c r="U64" s="989"/>
      <c r="V64" s="989"/>
      <c r="W64" s="989"/>
      <c r="X64" s="984">
        <f>別紙!X67</f>
        <v>0</v>
      </c>
      <c r="Y64" s="984"/>
      <c r="Z64" s="984"/>
      <c r="AA64" s="984"/>
      <c r="AB64" s="984"/>
      <c r="AC64" s="984"/>
      <c r="AD64" s="984">
        <f>別紙!AD67</f>
        <v>0</v>
      </c>
      <c r="AE64" s="984"/>
      <c r="AF64" s="984"/>
      <c r="AG64" s="984"/>
      <c r="AH64" s="984"/>
      <c r="AI64" s="984"/>
      <c r="AJ64" s="984"/>
      <c r="AK64" s="1006">
        <f>別紙!AK67</f>
        <v>0</v>
      </c>
      <c r="AL64" s="223"/>
    </row>
    <row r="65" spans="1:42" s="2" customFormat="1" ht="20.100000000000001" customHeight="1" x14ac:dyDescent="0.15">
      <c r="A65" s="4"/>
      <c r="B65" s="900"/>
      <c r="C65" s="992"/>
      <c r="D65" s="987"/>
      <c r="E65" s="987"/>
      <c r="F65" s="987"/>
      <c r="G65" s="987"/>
      <c r="H65" s="987"/>
      <c r="I65" s="987"/>
      <c r="J65" s="987"/>
      <c r="K65" s="987"/>
      <c r="L65" s="987"/>
      <c r="M65" s="987"/>
      <c r="N65" s="989"/>
      <c r="O65" s="989"/>
      <c r="P65" s="989"/>
      <c r="Q65" s="989"/>
      <c r="R65" s="989"/>
      <c r="S65" s="989"/>
      <c r="T65" s="989"/>
      <c r="U65" s="989"/>
      <c r="V65" s="989"/>
      <c r="W65" s="989"/>
      <c r="X65" s="984"/>
      <c r="Y65" s="984"/>
      <c r="Z65" s="984"/>
      <c r="AA65" s="984"/>
      <c r="AB65" s="984"/>
      <c r="AC65" s="984"/>
      <c r="AD65" s="984"/>
      <c r="AE65" s="984"/>
      <c r="AF65" s="984"/>
      <c r="AG65" s="984"/>
      <c r="AH65" s="984"/>
      <c r="AI65" s="984"/>
      <c r="AJ65" s="984"/>
      <c r="AK65" s="1006"/>
      <c r="AL65" s="223"/>
    </row>
    <row r="66" spans="1:42" s="2" customFormat="1" ht="20.100000000000001" customHeight="1" x14ac:dyDescent="0.15">
      <c r="A66" s="4"/>
      <c r="B66" s="900"/>
      <c r="C66" s="992"/>
      <c r="D66" s="985" t="s">
        <v>424</v>
      </c>
      <c r="E66" s="986"/>
      <c r="F66" s="986"/>
      <c r="G66" s="995">
        <f>別紙!G69</f>
        <v>0</v>
      </c>
      <c r="H66" s="995"/>
      <c r="I66" s="995"/>
      <c r="J66" s="995"/>
      <c r="K66" s="995"/>
      <c r="L66" s="995"/>
      <c r="M66" s="995"/>
      <c r="N66" s="995"/>
      <c r="O66" s="995"/>
      <c r="P66" s="995"/>
      <c r="Q66" s="995"/>
      <c r="R66" s="995"/>
      <c r="S66" s="995"/>
      <c r="T66" s="995"/>
      <c r="U66" s="995"/>
      <c r="V66" s="995"/>
      <c r="W66" s="995"/>
      <c r="X66" s="995"/>
      <c r="Y66" s="995"/>
      <c r="Z66" s="995"/>
      <c r="AA66" s="995"/>
      <c r="AB66" s="995"/>
      <c r="AC66" s="995"/>
      <c r="AD66" s="995"/>
      <c r="AE66" s="995"/>
      <c r="AF66" s="995"/>
      <c r="AG66" s="995"/>
      <c r="AH66" s="995"/>
      <c r="AI66" s="995"/>
      <c r="AJ66" s="995"/>
      <c r="AK66" s="995"/>
      <c r="AL66" s="223"/>
    </row>
    <row r="67" spans="1:42" s="2" customFormat="1" ht="20.100000000000001" customHeight="1" x14ac:dyDescent="0.15">
      <c r="A67" s="4"/>
      <c r="B67" s="993"/>
      <c r="C67" s="994"/>
      <c r="D67" s="986"/>
      <c r="E67" s="986"/>
      <c r="F67" s="986"/>
      <c r="G67" s="995"/>
      <c r="H67" s="995"/>
      <c r="I67" s="995"/>
      <c r="J67" s="995"/>
      <c r="K67" s="995"/>
      <c r="L67" s="995"/>
      <c r="M67" s="995"/>
      <c r="N67" s="995"/>
      <c r="O67" s="995"/>
      <c r="P67" s="995"/>
      <c r="Q67" s="995"/>
      <c r="R67" s="995"/>
      <c r="S67" s="995"/>
      <c r="T67" s="995"/>
      <c r="U67" s="995"/>
      <c r="V67" s="995"/>
      <c r="W67" s="995"/>
      <c r="X67" s="995"/>
      <c r="Y67" s="995"/>
      <c r="Z67" s="995"/>
      <c r="AA67" s="995"/>
      <c r="AB67" s="995"/>
      <c r="AC67" s="995"/>
      <c r="AD67" s="995"/>
      <c r="AE67" s="995"/>
      <c r="AF67" s="995"/>
      <c r="AG67" s="995"/>
      <c r="AH67" s="995"/>
      <c r="AI67" s="995"/>
      <c r="AJ67" s="995"/>
      <c r="AK67" s="995"/>
      <c r="AL67" s="224"/>
    </row>
    <row r="68" spans="1:42" s="2" customFormat="1" ht="20.100000000000001" customHeight="1" x14ac:dyDescent="0.15">
      <c r="A68" s="4"/>
      <c r="B68" s="874">
        <v>16</v>
      </c>
      <c r="C68" s="991"/>
      <c r="D68" s="987">
        <f>別紙!D71</f>
        <v>0</v>
      </c>
      <c r="E68" s="987"/>
      <c r="F68" s="987"/>
      <c r="G68" s="987"/>
      <c r="H68" s="987"/>
      <c r="I68" s="987"/>
      <c r="J68" s="987"/>
      <c r="K68" s="987"/>
      <c r="L68" s="987"/>
      <c r="M68" s="987"/>
      <c r="N68" s="988">
        <f>別紙!N71</f>
        <v>0</v>
      </c>
      <c r="O68" s="989"/>
      <c r="P68" s="989"/>
      <c r="Q68" s="990">
        <f>別紙!Q71</f>
        <v>0</v>
      </c>
      <c r="R68" s="989"/>
      <c r="S68" s="989"/>
      <c r="T68" s="990">
        <f>別紙!T71</f>
        <v>0</v>
      </c>
      <c r="U68" s="989"/>
      <c r="V68" s="989"/>
      <c r="W68" s="989"/>
      <c r="X68" s="984">
        <f>別紙!X71</f>
        <v>0</v>
      </c>
      <c r="Y68" s="984"/>
      <c r="Z68" s="984"/>
      <c r="AA68" s="984"/>
      <c r="AB68" s="984"/>
      <c r="AC68" s="984"/>
      <c r="AD68" s="984">
        <f>別紙!AD71</f>
        <v>0</v>
      </c>
      <c r="AE68" s="984"/>
      <c r="AF68" s="984"/>
      <c r="AG68" s="984"/>
      <c r="AH68" s="984"/>
      <c r="AI68" s="984"/>
      <c r="AJ68" s="984"/>
      <c r="AK68" s="1007">
        <f>別紙!AK71</f>
        <v>0</v>
      </c>
      <c r="AL68" s="223"/>
    </row>
    <row r="69" spans="1:42" s="2" customFormat="1" ht="20.100000000000001" customHeight="1" x14ac:dyDescent="0.15">
      <c r="A69" s="4"/>
      <c r="B69" s="900"/>
      <c r="C69" s="992"/>
      <c r="D69" s="987"/>
      <c r="E69" s="987"/>
      <c r="F69" s="987"/>
      <c r="G69" s="987"/>
      <c r="H69" s="987"/>
      <c r="I69" s="987"/>
      <c r="J69" s="987"/>
      <c r="K69" s="987"/>
      <c r="L69" s="987"/>
      <c r="M69" s="987"/>
      <c r="N69" s="989"/>
      <c r="O69" s="989"/>
      <c r="P69" s="989"/>
      <c r="Q69" s="989"/>
      <c r="R69" s="989"/>
      <c r="S69" s="989"/>
      <c r="T69" s="989"/>
      <c r="U69" s="989"/>
      <c r="V69" s="989"/>
      <c r="W69" s="989"/>
      <c r="X69" s="984"/>
      <c r="Y69" s="984"/>
      <c r="Z69" s="984"/>
      <c r="AA69" s="984"/>
      <c r="AB69" s="984"/>
      <c r="AC69" s="984"/>
      <c r="AD69" s="984"/>
      <c r="AE69" s="984"/>
      <c r="AF69" s="984"/>
      <c r="AG69" s="984"/>
      <c r="AH69" s="984"/>
      <c r="AI69" s="984"/>
      <c r="AJ69" s="984"/>
      <c r="AK69" s="1007"/>
      <c r="AL69" s="223"/>
    </row>
    <row r="70" spans="1:42" s="2" customFormat="1" ht="20.100000000000001" customHeight="1" x14ac:dyDescent="0.15">
      <c r="A70" s="4"/>
      <c r="B70" s="900"/>
      <c r="C70" s="992"/>
      <c r="D70" s="985" t="s">
        <v>424</v>
      </c>
      <c r="E70" s="986"/>
      <c r="F70" s="986"/>
      <c r="G70" s="995">
        <f>別紙!G73</f>
        <v>0</v>
      </c>
      <c r="H70" s="995"/>
      <c r="I70" s="995"/>
      <c r="J70" s="995"/>
      <c r="K70" s="995"/>
      <c r="L70" s="995"/>
      <c r="M70" s="995"/>
      <c r="N70" s="995"/>
      <c r="O70" s="995"/>
      <c r="P70" s="995"/>
      <c r="Q70" s="995"/>
      <c r="R70" s="995"/>
      <c r="S70" s="995"/>
      <c r="T70" s="995"/>
      <c r="U70" s="995"/>
      <c r="V70" s="995"/>
      <c r="W70" s="995"/>
      <c r="X70" s="995"/>
      <c r="Y70" s="995"/>
      <c r="Z70" s="995"/>
      <c r="AA70" s="995"/>
      <c r="AB70" s="995"/>
      <c r="AC70" s="995"/>
      <c r="AD70" s="995"/>
      <c r="AE70" s="995"/>
      <c r="AF70" s="995"/>
      <c r="AG70" s="995"/>
      <c r="AH70" s="995"/>
      <c r="AI70" s="995"/>
      <c r="AJ70" s="995"/>
      <c r="AK70" s="995"/>
      <c r="AL70" s="223"/>
    </row>
    <row r="71" spans="1:42" s="4" customFormat="1" ht="20.100000000000001" customHeight="1" x14ac:dyDescent="0.15">
      <c r="B71" s="993"/>
      <c r="C71" s="994"/>
      <c r="D71" s="986"/>
      <c r="E71" s="986"/>
      <c r="F71" s="986"/>
      <c r="G71" s="995"/>
      <c r="H71" s="995"/>
      <c r="I71" s="995"/>
      <c r="J71" s="995"/>
      <c r="K71" s="995"/>
      <c r="L71" s="995"/>
      <c r="M71" s="995"/>
      <c r="N71" s="995"/>
      <c r="O71" s="995"/>
      <c r="P71" s="995"/>
      <c r="Q71" s="995"/>
      <c r="R71" s="995"/>
      <c r="S71" s="995"/>
      <c r="T71" s="995"/>
      <c r="U71" s="995"/>
      <c r="V71" s="995"/>
      <c r="W71" s="995"/>
      <c r="X71" s="995"/>
      <c r="Y71" s="995"/>
      <c r="Z71" s="995"/>
      <c r="AA71" s="995"/>
      <c r="AB71" s="995"/>
      <c r="AC71" s="995"/>
      <c r="AD71" s="995"/>
      <c r="AE71" s="995"/>
      <c r="AF71" s="995"/>
      <c r="AG71" s="995"/>
      <c r="AH71" s="995"/>
      <c r="AI71" s="995"/>
      <c r="AJ71" s="995"/>
      <c r="AK71" s="995"/>
      <c r="AP71" s="14"/>
    </row>
    <row r="72" spans="1:42" s="4" customFormat="1" ht="20.100000000000001" customHeight="1" x14ac:dyDescent="0.15">
      <c r="B72" s="874">
        <v>17</v>
      </c>
      <c r="C72" s="991"/>
      <c r="D72" s="987">
        <f>別紙!D75</f>
        <v>0</v>
      </c>
      <c r="E72" s="987"/>
      <c r="F72" s="987"/>
      <c r="G72" s="987"/>
      <c r="H72" s="987"/>
      <c r="I72" s="987"/>
      <c r="J72" s="987"/>
      <c r="K72" s="987"/>
      <c r="L72" s="987"/>
      <c r="M72" s="987"/>
      <c r="N72" s="988">
        <f>別紙!N75</f>
        <v>0</v>
      </c>
      <c r="O72" s="989"/>
      <c r="P72" s="989"/>
      <c r="Q72" s="990">
        <f>別紙!Q75</f>
        <v>0</v>
      </c>
      <c r="R72" s="989"/>
      <c r="S72" s="989"/>
      <c r="T72" s="990">
        <f>別紙!T75</f>
        <v>0</v>
      </c>
      <c r="U72" s="989"/>
      <c r="V72" s="989"/>
      <c r="W72" s="989"/>
      <c r="X72" s="984">
        <f>別紙!X75</f>
        <v>0</v>
      </c>
      <c r="Y72" s="984"/>
      <c r="Z72" s="984"/>
      <c r="AA72" s="984"/>
      <c r="AB72" s="984"/>
      <c r="AC72" s="984"/>
      <c r="AD72" s="984">
        <f>別紙!AD75</f>
        <v>0</v>
      </c>
      <c r="AE72" s="984"/>
      <c r="AF72" s="984"/>
      <c r="AG72" s="984"/>
      <c r="AH72" s="984"/>
      <c r="AI72" s="984"/>
      <c r="AJ72" s="984"/>
      <c r="AK72" s="1006">
        <f>別紙!AK75</f>
        <v>0</v>
      </c>
    </row>
    <row r="73" spans="1:42" s="4" customFormat="1" ht="20.100000000000001" customHeight="1" x14ac:dyDescent="0.15">
      <c r="B73" s="900"/>
      <c r="C73" s="992"/>
      <c r="D73" s="987"/>
      <c r="E73" s="987"/>
      <c r="F73" s="987"/>
      <c r="G73" s="987"/>
      <c r="H73" s="987"/>
      <c r="I73" s="987"/>
      <c r="J73" s="987"/>
      <c r="K73" s="987"/>
      <c r="L73" s="987"/>
      <c r="M73" s="987"/>
      <c r="N73" s="989"/>
      <c r="O73" s="989"/>
      <c r="P73" s="989"/>
      <c r="Q73" s="989"/>
      <c r="R73" s="989"/>
      <c r="S73" s="989"/>
      <c r="T73" s="989"/>
      <c r="U73" s="989"/>
      <c r="V73" s="989"/>
      <c r="W73" s="989"/>
      <c r="X73" s="984"/>
      <c r="Y73" s="984"/>
      <c r="Z73" s="984"/>
      <c r="AA73" s="984"/>
      <c r="AB73" s="984"/>
      <c r="AC73" s="984"/>
      <c r="AD73" s="984"/>
      <c r="AE73" s="984"/>
      <c r="AF73" s="984"/>
      <c r="AG73" s="984"/>
      <c r="AH73" s="984"/>
      <c r="AI73" s="984"/>
      <c r="AJ73" s="984"/>
      <c r="AK73" s="1006"/>
      <c r="AP73" s="14"/>
    </row>
    <row r="74" spans="1:42" s="4" customFormat="1" ht="20.100000000000001" customHeight="1" x14ac:dyDescent="0.15">
      <c r="A74" s="100"/>
      <c r="B74" s="900"/>
      <c r="C74" s="992"/>
      <c r="D74" s="985" t="s">
        <v>424</v>
      </c>
      <c r="E74" s="986"/>
      <c r="F74" s="986"/>
      <c r="G74" s="995">
        <f>別紙!G77</f>
        <v>0</v>
      </c>
      <c r="H74" s="995"/>
      <c r="I74" s="995"/>
      <c r="J74" s="995"/>
      <c r="K74" s="995"/>
      <c r="L74" s="995"/>
      <c r="M74" s="995"/>
      <c r="N74" s="995"/>
      <c r="O74" s="995"/>
      <c r="P74" s="995"/>
      <c r="Q74" s="995"/>
      <c r="R74" s="995"/>
      <c r="S74" s="995"/>
      <c r="T74" s="995"/>
      <c r="U74" s="995"/>
      <c r="V74" s="995"/>
      <c r="W74" s="995"/>
      <c r="X74" s="995"/>
      <c r="Y74" s="995"/>
      <c r="Z74" s="995"/>
      <c r="AA74" s="995"/>
      <c r="AB74" s="995"/>
      <c r="AC74" s="995"/>
      <c r="AD74" s="995"/>
      <c r="AE74" s="995"/>
      <c r="AF74" s="995"/>
      <c r="AG74" s="995"/>
      <c r="AH74" s="995"/>
      <c r="AI74" s="995"/>
      <c r="AJ74" s="995"/>
      <c r="AK74" s="995"/>
    </row>
    <row r="75" spans="1:42" s="2" customFormat="1" ht="20.100000000000001" customHeight="1" x14ac:dyDescent="0.15">
      <c r="A75" s="4"/>
      <c r="B75" s="993"/>
      <c r="C75" s="994"/>
      <c r="D75" s="986"/>
      <c r="E75" s="986"/>
      <c r="F75" s="986"/>
      <c r="G75" s="995"/>
      <c r="H75" s="995"/>
      <c r="I75" s="995"/>
      <c r="J75" s="995"/>
      <c r="K75" s="995"/>
      <c r="L75" s="995"/>
      <c r="M75" s="995"/>
      <c r="N75" s="995"/>
      <c r="O75" s="995"/>
      <c r="P75" s="995"/>
      <c r="Q75" s="995"/>
      <c r="R75" s="995"/>
      <c r="S75" s="995"/>
      <c r="T75" s="995"/>
      <c r="U75" s="995"/>
      <c r="V75" s="995"/>
      <c r="W75" s="995"/>
      <c r="X75" s="995"/>
      <c r="Y75" s="995"/>
      <c r="Z75" s="995"/>
      <c r="AA75" s="995"/>
      <c r="AB75" s="995"/>
      <c r="AC75" s="995"/>
      <c r="AD75" s="995"/>
      <c r="AE75" s="995"/>
      <c r="AF75" s="995"/>
      <c r="AG75" s="995"/>
      <c r="AH75" s="995"/>
      <c r="AI75" s="995"/>
      <c r="AJ75" s="995"/>
      <c r="AK75" s="995"/>
      <c r="AL75" s="223"/>
    </row>
    <row r="76" spans="1:42" s="4" customFormat="1" ht="20.100000000000001" customHeight="1" x14ac:dyDescent="0.15">
      <c r="B76" s="874">
        <v>18</v>
      </c>
      <c r="C76" s="991"/>
      <c r="D76" s="987">
        <f>別紙!D79</f>
        <v>0</v>
      </c>
      <c r="E76" s="987"/>
      <c r="F76" s="987"/>
      <c r="G76" s="987"/>
      <c r="H76" s="987"/>
      <c r="I76" s="987"/>
      <c r="J76" s="987"/>
      <c r="K76" s="987"/>
      <c r="L76" s="987"/>
      <c r="M76" s="987"/>
      <c r="N76" s="988">
        <f>別紙!N79</f>
        <v>0</v>
      </c>
      <c r="O76" s="989"/>
      <c r="P76" s="989"/>
      <c r="Q76" s="990">
        <f>別紙!Q79</f>
        <v>0</v>
      </c>
      <c r="R76" s="989"/>
      <c r="S76" s="989"/>
      <c r="T76" s="990">
        <f>別紙!T79</f>
        <v>0</v>
      </c>
      <c r="U76" s="989"/>
      <c r="V76" s="989"/>
      <c r="W76" s="989"/>
      <c r="X76" s="984">
        <f>別紙!X79</f>
        <v>0</v>
      </c>
      <c r="Y76" s="984"/>
      <c r="Z76" s="984"/>
      <c r="AA76" s="984"/>
      <c r="AB76" s="984"/>
      <c r="AC76" s="984"/>
      <c r="AD76" s="984">
        <f>別紙!AD79</f>
        <v>0</v>
      </c>
      <c r="AE76" s="984"/>
      <c r="AF76" s="984"/>
      <c r="AG76" s="984"/>
      <c r="AH76" s="984"/>
      <c r="AI76" s="984"/>
      <c r="AJ76" s="984"/>
      <c r="AK76" s="1006">
        <f>別紙!AK79</f>
        <v>0</v>
      </c>
    </row>
    <row r="77" spans="1:42" s="4" customFormat="1" ht="20.100000000000001" customHeight="1" x14ac:dyDescent="0.15">
      <c r="B77" s="900"/>
      <c r="C77" s="992"/>
      <c r="D77" s="987"/>
      <c r="E77" s="987"/>
      <c r="F77" s="987"/>
      <c r="G77" s="987"/>
      <c r="H77" s="987"/>
      <c r="I77" s="987"/>
      <c r="J77" s="987"/>
      <c r="K77" s="987"/>
      <c r="L77" s="987"/>
      <c r="M77" s="987"/>
      <c r="N77" s="989"/>
      <c r="O77" s="989"/>
      <c r="P77" s="989"/>
      <c r="Q77" s="989"/>
      <c r="R77" s="989"/>
      <c r="S77" s="989"/>
      <c r="T77" s="989"/>
      <c r="U77" s="989"/>
      <c r="V77" s="989"/>
      <c r="W77" s="989"/>
      <c r="X77" s="984"/>
      <c r="Y77" s="984"/>
      <c r="Z77" s="984"/>
      <c r="AA77" s="984"/>
      <c r="AB77" s="984"/>
      <c r="AC77" s="984"/>
      <c r="AD77" s="984"/>
      <c r="AE77" s="984"/>
      <c r="AF77" s="984"/>
      <c r="AG77" s="984"/>
      <c r="AH77" s="984"/>
      <c r="AI77" s="984"/>
      <c r="AJ77" s="984"/>
      <c r="AK77" s="1006"/>
    </row>
    <row r="78" spans="1:42" s="4" customFormat="1" ht="20.100000000000001" customHeight="1" x14ac:dyDescent="0.15">
      <c r="B78" s="900"/>
      <c r="C78" s="992"/>
      <c r="D78" s="985" t="s">
        <v>424</v>
      </c>
      <c r="E78" s="986"/>
      <c r="F78" s="986"/>
      <c r="G78" s="995">
        <f>別紙!G81</f>
        <v>0</v>
      </c>
      <c r="H78" s="995"/>
      <c r="I78" s="995"/>
      <c r="J78" s="995"/>
      <c r="K78" s="995"/>
      <c r="L78" s="995"/>
      <c r="M78" s="995"/>
      <c r="N78" s="995"/>
      <c r="O78" s="995"/>
      <c r="P78" s="995"/>
      <c r="Q78" s="995"/>
      <c r="R78" s="995"/>
      <c r="S78" s="995"/>
      <c r="T78" s="995"/>
      <c r="U78" s="995"/>
      <c r="V78" s="995"/>
      <c r="W78" s="995"/>
      <c r="X78" s="995"/>
      <c r="Y78" s="995"/>
      <c r="Z78" s="995"/>
      <c r="AA78" s="995"/>
      <c r="AB78" s="995"/>
      <c r="AC78" s="995"/>
      <c r="AD78" s="995"/>
      <c r="AE78" s="995"/>
      <c r="AF78" s="995"/>
      <c r="AG78" s="995"/>
      <c r="AH78" s="995"/>
      <c r="AI78" s="995"/>
      <c r="AJ78" s="995"/>
      <c r="AK78" s="995"/>
      <c r="AL78" s="223"/>
    </row>
    <row r="79" spans="1:42" s="4" customFormat="1" ht="20.100000000000001" customHeight="1" x14ac:dyDescent="0.15">
      <c r="B79" s="993"/>
      <c r="C79" s="994"/>
      <c r="D79" s="986"/>
      <c r="E79" s="986"/>
      <c r="F79" s="986"/>
      <c r="G79" s="995"/>
      <c r="H79" s="995"/>
      <c r="I79" s="995"/>
      <c r="J79" s="995"/>
      <c r="K79" s="995"/>
      <c r="L79" s="995"/>
      <c r="M79" s="995"/>
      <c r="N79" s="995"/>
      <c r="O79" s="995"/>
      <c r="P79" s="995"/>
      <c r="Q79" s="995"/>
      <c r="R79" s="995"/>
      <c r="S79" s="995"/>
      <c r="T79" s="995"/>
      <c r="U79" s="995"/>
      <c r="V79" s="995"/>
      <c r="W79" s="995"/>
      <c r="X79" s="995"/>
      <c r="Y79" s="995"/>
      <c r="Z79" s="995"/>
      <c r="AA79" s="995"/>
      <c r="AB79" s="995"/>
      <c r="AC79" s="995"/>
      <c r="AD79" s="995"/>
      <c r="AE79" s="995"/>
      <c r="AF79" s="995"/>
      <c r="AG79" s="995"/>
      <c r="AH79" s="995"/>
      <c r="AI79" s="995"/>
      <c r="AJ79" s="995"/>
      <c r="AK79" s="995"/>
      <c r="AL79" s="223"/>
    </row>
    <row r="80" spans="1:42" s="4" customFormat="1" ht="20.100000000000001" customHeight="1" x14ac:dyDescent="0.15">
      <c r="B80" s="874">
        <v>19</v>
      </c>
      <c r="C80" s="991"/>
      <c r="D80" s="987">
        <f>別紙!D83</f>
        <v>0</v>
      </c>
      <c r="E80" s="987"/>
      <c r="F80" s="987"/>
      <c r="G80" s="987"/>
      <c r="H80" s="987"/>
      <c r="I80" s="987"/>
      <c r="J80" s="987"/>
      <c r="K80" s="987"/>
      <c r="L80" s="987"/>
      <c r="M80" s="987"/>
      <c r="N80" s="988">
        <f>別紙!N83</f>
        <v>0</v>
      </c>
      <c r="O80" s="989"/>
      <c r="P80" s="989"/>
      <c r="Q80" s="990">
        <f>別紙!Q83</f>
        <v>0</v>
      </c>
      <c r="R80" s="989"/>
      <c r="S80" s="989"/>
      <c r="T80" s="990">
        <f>別紙!T83</f>
        <v>0</v>
      </c>
      <c r="U80" s="989"/>
      <c r="V80" s="989"/>
      <c r="W80" s="989"/>
      <c r="X80" s="984">
        <f>別紙!X83</f>
        <v>0</v>
      </c>
      <c r="Y80" s="984"/>
      <c r="Z80" s="984"/>
      <c r="AA80" s="984"/>
      <c r="AB80" s="984"/>
      <c r="AC80" s="984"/>
      <c r="AD80" s="984">
        <f>別紙!AD83</f>
        <v>0</v>
      </c>
      <c r="AE80" s="984"/>
      <c r="AF80" s="984"/>
      <c r="AG80" s="984"/>
      <c r="AH80" s="984"/>
      <c r="AI80" s="984"/>
      <c r="AJ80" s="984"/>
      <c r="AK80" s="1009">
        <f>別紙!AK83</f>
        <v>0</v>
      </c>
      <c r="AL80" s="223"/>
    </row>
    <row r="81" spans="1:91" s="4" customFormat="1" ht="20.100000000000001" customHeight="1" x14ac:dyDescent="0.15">
      <c r="B81" s="900"/>
      <c r="C81" s="992"/>
      <c r="D81" s="987"/>
      <c r="E81" s="987"/>
      <c r="F81" s="987"/>
      <c r="G81" s="987"/>
      <c r="H81" s="987"/>
      <c r="I81" s="987"/>
      <c r="J81" s="987"/>
      <c r="K81" s="987"/>
      <c r="L81" s="987"/>
      <c r="M81" s="987"/>
      <c r="N81" s="989"/>
      <c r="O81" s="989"/>
      <c r="P81" s="989"/>
      <c r="Q81" s="989"/>
      <c r="R81" s="989"/>
      <c r="S81" s="989"/>
      <c r="T81" s="989"/>
      <c r="U81" s="989"/>
      <c r="V81" s="989"/>
      <c r="W81" s="989"/>
      <c r="X81" s="984"/>
      <c r="Y81" s="984"/>
      <c r="Z81" s="984"/>
      <c r="AA81" s="984"/>
      <c r="AB81" s="984"/>
      <c r="AC81" s="984"/>
      <c r="AD81" s="984"/>
      <c r="AE81" s="984"/>
      <c r="AF81" s="984"/>
      <c r="AG81" s="984"/>
      <c r="AH81" s="984"/>
      <c r="AI81" s="984"/>
      <c r="AJ81" s="984"/>
      <c r="AK81" s="1009"/>
      <c r="AL81" s="223"/>
    </row>
    <row r="82" spans="1:91" s="4" customFormat="1" ht="20.100000000000001" customHeight="1" x14ac:dyDescent="0.15">
      <c r="B82" s="900"/>
      <c r="C82" s="992"/>
      <c r="D82" s="985" t="s">
        <v>424</v>
      </c>
      <c r="E82" s="986"/>
      <c r="F82" s="986"/>
      <c r="G82" s="995">
        <f>別紙!G85</f>
        <v>0</v>
      </c>
      <c r="H82" s="995"/>
      <c r="I82" s="995"/>
      <c r="J82" s="995"/>
      <c r="K82" s="995"/>
      <c r="L82" s="995"/>
      <c r="M82" s="995"/>
      <c r="N82" s="995"/>
      <c r="O82" s="995"/>
      <c r="P82" s="995"/>
      <c r="Q82" s="995"/>
      <c r="R82" s="995"/>
      <c r="S82" s="995"/>
      <c r="T82" s="995"/>
      <c r="U82" s="995"/>
      <c r="V82" s="995"/>
      <c r="W82" s="995"/>
      <c r="X82" s="995"/>
      <c r="Y82" s="995"/>
      <c r="Z82" s="995"/>
      <c r="AA82" s="995"/>
      <c r="AB82" s="995"/>
      <c r="AC82" s="995"/>
      <c r="AD82" s="995"/>
      <c r="AE82" s="995"/>
      <c r="AF82" s="995"/>
      <c r="AG82" s="995"/>
      <c r="AH82" s="995"/>
      <c r="AI82" s="995"/>
      <c r="AJ82" s="995"/>
      <c r="AK82" s="995"/>
      <c r="AL82" s="223"/>
    </row>
    <row r="83" spans="1:91" s="4" customFormat="1" ht="20.100000000000001" customHeight="1" x14ac:dyDescent="0.15">
      <c r="B83" s="993"/>
      <c r="C83" s="994"/>
      <c r="D83" s="986"/>
      <c r="E83" s="986"/>
      <c r="F83" s="986"/>
      <c r="G83" s="995"/>
      <c r="H83" s="995"/>
      <c r="I83" s="995"/>
      <c r="J83" s="995"/>
      <c r="K83" s="995"/>
      <c r="L83" s="995"/>
      <c r="M83" s="995"/>
      <c r="N83" s="995"/>
      <c r="O83" s="995"/>
      <c r="P83" s="995"/>
      <c r="Q83" s="995"/>
      <c r="R83" s="995"/>
      <c r="S83" s="995"/>
      <c r="T83" s="995"/>
      <c r="U83" s="995"/>
      <c r="V83" s="995"/>
      <c r="W83" s="995"/>
      <c r="X83" s="995"/>
      <c r="Y83" s="995"/>
      <c r="Z83" s="995"/>
      <c r="AA83" s="995"/>
      <c r="AB83" s="995"/>
      <c r="AC83" s="995"/>
      <c r="AD83" s="995"/>
      <c r="AE83" s="995"/>
      <c r="AF83" s="995"/>
      <c r="AG83" s="995"/>
      <c r="AH83" s="995"/>
      <c r="AI83" s="995"/>
      <c r="AJ83" s="995"/>
      <c r="AK83" s="995"/>
      <c r="AL83" s="223"/>
    </row>
    <row r="84" spans="1:91" s="4" customFormat="1" ht="20.100000000000001" customHeight="1" x14ac:dyDescent="0.15">
      <c r="B84" s="874">
        <v>20</v>
      </c>
      <c r="C84" s="991"/>
      <c r="D84" s="987">
        <f>別紙!D87</f>
        <v>0</v>
      </c>
      <c r="E84" s="987"/>
      <c r="F84" s="987"/>
      <c r="G84" s="987"/>
      <c r="H84" s="987"/>
      <c r="I84" s="987"/>
      <c r="J84" s="987"/>
      <c r="K84" s="987"/>
      <c r="L84" s="987"/>
      <c r="M84" s="987"/>
      <c r="N84" s="988">
        <f>別紙!N87</f>
        <v>0</v>
      </c>
      <c r="O84" s="989"/>
      <c r="P84" s="989"/>
      <c r="Q84" s="990">
        <f>別紙!Q87</f>
        <v>0</v>
      </c>
      <c r="R84" s="989"/>
      <c r="S84" s="989"/>
      <c r="T84" s="990">
        <f>別紙!T87</f>
        <v>0</v>
      </c>
      <c r="U84" s="989"/>
      <c r="V84" s="989"/>
      <c r="W84" s="989"/>
      <c r="X84" s="984">
        <f>別紙!X87</f>
        <v>0</v>
      </c>
      <c r="Y84" s="984"/>
      <c r="Z84" s="984"/>
      <c r="AA84" s="984"/>
      <c r="AB84" s="984"/>
      <c r="AC84" s="984"/>
      <c r="AD84" s="984">
        <f>別紙!AD87</f>
        <v>0</v>
      </c>
      <c r="AE84" s="984"/>
      <c r="AF84" s="984"/>
      <c r="AG84" s="984"/>
      <c r="AH84" s="984"/>
      <c r="AI84" s="984"/>
      <c r="AJ84" s="984"/>
      <c r="AK84" s="1008">
        <f>別紙!AK87</f>
        <v>0</v>
      </c>
      <c r="AL84" s="223"/>
    </row>
    <row r="85" spans="1:91" ht="20.100000000000001" customHeight="1" x14ac:dyDescent="0.15">
      <c r="B85" s="900"/>
      <c r="C85" s="992"/>
      <c r="D85" s="987"/>
      <c r="E85" s="987"/>
      <c r="F85" s="987"/>
      <c r="G85" s="987"/>
      <c r="H85" s="987"/>
      <c r="I85" s="987"/>
      <c r="J85" s="987"/>
      <c r="K85" s="987"/>
      <c r="L85" s="987"/>
      <c r="M85" s="987"/>
      <c r="N85" s="989"/>
      <c r="O85" s="989"/>
      <c r="P85" s="989"/>
      <c r="Q85" s="989"/>
      <c r="R85" s="989"/>
      <c r="S85" s="989"/>
      <c r="T85" s="989"/>
      <c r="U85" s="989"/>
      <c r="V85" s="989"/>
      <c r="W85" s="989"/>
      <c r="X85" s="984"/>
      <c r="Y85" s="984"/>
      <c r="Z85" s="984"/>
      <c r="AA85" s="984"/>
      <c r="AB85" s="984"/>
      <c r="AC85" s="984"/>
      <c r="AD85" s="984"/>
      <c r="AE85" s="984"/>
      <c r="AF85" s="984"/>
      <c r="AG85" s="984"/>
      <c r="AH85" s="984"/>
      <c r="AI85" s="984"/>
      <c r="AJ85" s="984"/>
      <c r="AK85" s="1008"/>
    </row>
    <row r="86" spans="1:91" s="2" customFormat="1" ht="20.100000000000001" customHeight="1" x14ac:dyDescent="0.15">
      <c r="A86" s="4"/>
      <c r="B86" s="900"/>
      <c r="C86" s="992"/>
      <c r="D86" s="985" t="s">
        <v>424</v>
      </c>
      <c r="E86" s="986"/>
      <c r="F86" s="986"/>
      <c r="G86" s="995">
        <f>別紙!G89</f>
        <v>0</v>
      </c>
      <c r="H86" s="995"/>
      <c r="I86" s="995"/>
      <c r="J86" s="995"/>
      <c r="K86" s="995"/>
      <c r="L86" s="995"/>
      <c r="M86" s="995"/>
      <c r="N86" s="995"/>
      <c r="O86" s="995"/>
      <c r="P86" s="995"/>
      <c r="Q86" s="995"/>
      <c r="R86" s="995"/>
      <c r="S86" s="995"/>
      <c r="T86" s="995"/>
      <c r="U86" s="995"/>
      <c r="V86" s="995"/>
      <c r="W86" s="995"/>
      <c r="X86" s="995"/>
      <c r="Y86" s="995"/>
      <c r="Z86" s="995"/>
      <c r="AA86" s="995"/>
      <c r="AB86" s="995"/>
      <c r="AC86" s="995"/>
      <c r="AD86" s="995"/>
      <c r="AE86" s="995"/>
      <c r="AF86" s="995"/>
      <c r="AG86" s="995"/>
      <c r="AH86" s="995"/>
      <c r="AI86" s="995"/>
      <c r="AJ86" s="995"/>
      <c r="AK86" s="995"/>
      <c r="AL86" s="4"/>
    </row>
    <row r="87" spans="1:91" ht="20.100000000000001" customHeight="1" x14ac:dyDescent="0.15">
      <c r="B87" s="993"/>
      <c r="C87" s="994"/>
      <c r="D87" s="986"/>
      <c r="E87" s="986"/>
      <c r="F87" s="986"/>
      <c r="G87" s="995"/>
      <c r="H87" s="995"/>
      <c r="I87" s="995"/>
      <c r="J87" s="995"/>
      <c r="K87" s="995"/>
      <c r="L87" s="995"/>
      <c r="M87" s="995"/>
      <c r="N87" s="995"/>
      <c r="O87" s="995"/>
      <c r="P87" s="995"/>
      <c r="Q87" s="995"/>
      <c r="R87" s="995"/>
      <c r="S87" s="995"/>
      <c r="T87" s="995"/>
      <c r="U87" s="995"/>
      <c r="V87" s="995"/>
      <c r="W87" s="995"/>
      <c r="X87" s="995"/>
      <c r="Y87" s="995"/>
      <c r="Z87" s="995"/>
      <c r="AA87" s="995"/>
      <c r="AB87" s="995"/>
      <c r="AC87" s="995"/>
      <c r="AD87" s="995"/>
      <c r="AE87" s="995"/>
      <c r="AF87" s="995"/>
      <c r="AG87" s="995"/>
      <c r="AH87" s="995"/>
      <c r="AI87" s="995"/>
      <c r="AJ87" s="995"/>
      <c r="AK87" s="995"/>
      <c r="AN87" s="6" t="s">
        <v>18</v>
      </c>
    </row>
    <row r="88" spans="1:91" s="4" customFormat="1" ht="19.5" customHeight="1" x14ac:dyDescent="0.15">
      <c r="B88" s="4" t="s">
        <v>242</v>
      </c>
      <c r="C88" s="109"/>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row>
    <row r="89" spans="1:91" s="4" customFormat="1" ht="11.25" customHeight="1" x14ac:dyDescent="0.15">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row>
    <row r="90" spans="1:91" s="4" customFormat="1" ht="11.25" customHeight="1" x14ac:dyDescent="0.15">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row>
    <row r="91" spans="1:91" s="4" customFormat="1" ht="11.25" customHeight="1" x14ac:dyDescent="0.15">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row>
    <row r="92" spans="1:91" s="4" customFormat="1" ht="11.25" customHeight="1" x14ac:dyDescent="0.15">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row>
    <row r="101" spans="2:91" s="4" customFormat="1" ht="14.25" x14ac:dyDescent="0.15">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row>
    <row r="102" spans="2:91" s="4" customFormat="1" ht="14.25" hidden="1" x14ac:dyDescent="0.15">
      <c r="B102" s="19" t="b">
        <v>0</v>
      </c>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row>
    <row r="103" spans="2:91" s="4" customFormat="1" ht="14.25" x14ac:dyDescent="0.15">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row>
  </sheetData>
  <sheetProtection algorithmName="SHA-512" hashValue="3cUmWmfA/ZBr0HbRwDXjckWW0yNpJcCYWcOKNrT9j+WUqegjQRDVjSW4/aZl69qms9mpHLAUCnCc7H5pfnZtYg==" saltValue="tApjBXz5U5e5M2bm9Y/7sQ==" spinCount="100000" sheet="1" objects="1" scenarios="1"/>
  <mergeCells count="210">
    <mergeCell ref="AK80:AK81"/>
    <mergeCell ref="G82:AK83"/>
    <mergeCell ref="AK84:AK85"/>
    <mergeCell ref="G86:AK87"/>
    <mergeCell ref="G58:AK59"/>
    <mergeCell ref="AK60:AK61"/>
    <mergeCell ref="G62:AK63"/>
    <mergeCell ref="AK64:AK65"/>
    <mergeCell ref="G66:AK67"/>
    <mergeCell ref="AK68:AK69"/>
    <mergeCell ref="G70:AK71"/>
    <mergeCell ref="AK72:AK73"/>
    <mergeCell ref="X80:AC81"/>
    <mergeCell ref="AD80:AJ81"/>
    <mergeCell ref="X72:AC73"/>
    <mergeCell ref="AD72:AJ73"/>
    <mergeCell ref="X64:AC65"/>
    <mergeCell ref="AD64:AJ65"/>
    <mergeCell ref="AK40:AK41"/>
    <mergeCell ref="G42:AK43"/>
    <mergeCell ref="AK44:AK45"/>
    <mergeCell ref="G46:AK47"/>
    <mergeCell ref="AK48:AK49"/>
    <mergeCell ref="G50:AK51"/>
    <mergeCell ref="AK52:AK53"/>
    <mergeCell ref="G54:AK55"/>
    <mergeCell ref="AK56:AK57"/>
    <mergeCell ref="Q52:S53"/>
    <mergeCell ref="T52:W53"/>
    <mergeCell ref="X52:AC53"/>
    <mergeCell ref="AD52:AJ53"/>
    <mergeCell ref="AK24:AK25"/>
    <mergeCell ref="G26:AK27"/>
    <mergeCell ref="AK28:AK29"/>
    <mergeCell ref="G30:AK31"/>
    <mergeCell ref="AK32:AK33"/>
    <mergeCell ref="G34:AK35"/>
    <mergeCell ref="AK36:AK37"/>
    <mergeCell ref="G38:AK39"/>
    <mergeCell ref="AK8:AK9"/>
    <mergeCell ref="G10:AK11"/>
    <mergeCell ref="AK12:AK13"/>
    <mergeCell ref="G14:AK15"/>
    <mergeCell ref="AK16:AK17"/>
    <mergeCell ref="G18:AK19"/>
    <mergeCell ref="AK20:AK21"/>
    <mergeCell ref="G22:AK23"/>
    <mergeCell ref="N36:P37"/>
    <mergeCell ref="Q36:S37"/>
    <mergeCell ref="T36:W37"/>
    <mergeCell ref="X36:AC37"/>
    <mergeCell ref="AD36:AJ37"/>
    <mergeCell ref="N32:P33"/>
    <mergeCell ref="Q32:S33"/>
    <mergeCell ref="T32:W33"/>
    <mergeCell ref="D82:F83"/>
    <mergeCell ref="B84:C87"/>
    <mergeCell ref="D84:M85"/>
    <mergeCell ref="N84:P85"/>
    <mergeCell ref="Q84:S85"/>
    <mergeCell ref="T84:W85"/>
    <mergeCell ref="X84:AC85"/>
    <mergeCell ref="AD84:AJ85"/>
    <mergeCell ref="D86:F87"/>
    <mergeCell ref="B80:C83"/>
    <mergeCell ref="D80:M81"/>
    <mergeCell ref="N80:P81"/>
    <mergeCell ref="Q80:S81"/>
    <mergeCell ref="T80:W81"/>
    <mergeCell ref="D74:F75"/>
    <mergeCell ref="B76:C79"/>
    <mergeCell ref="D76:M77"/>
    <mergeCell ref="N76:P77"/>
    <mergeCell ref="Q76:S77"/>
    <mergeCell ref="T76:W77"/>
    <mergeCell ref="X76:AC77"/>
    <mergeCell ref="AD76:AJ77"/>
    <mergeCell ref="D78:F79"/>
    <mergeCell ref="B72:C75"/>
    <mergeCell ref="D72:M73"/>
    <mergeCell ref="N72:P73"/>
    <mergeCell ref="Q72:S73"/>
    <mergeCell ref="T72:W73"/>
    <mergeCell ref="G74:AK75"/>
    <mergeCell ref="AK76:AK77"/>
    <mergeCell ref="G78:AK79"/>
    <mergeCell ref="D66:F67"/>
    <mergeCell ref="B68:C71"/>
    <mergeCell ref="D68:M69"/>
    <mergeCell ref="N68:P69"/>
    <mergeCell ref="Q68:S69"/>
    <mergeCell ref="T68:W69"/>
    <mergeCell ref="X68:AC69"/>
    <mergeCell ref="AD68:AJ69"/>
    <mergeCell ref="D70:F71"/>
    <mergeCell ref="B64:C67"/>
    <mergeCell ref="D64:M65"/>
    <mergeCell ref="N64:P65"/>
    <mergeCell ref="Q64:S65"/>
    <mergeCell ref="T64:W65"/>
    <mergeCell ref="B60:C63"/>
    <mergeCell ref="D60:M61"/>
    <mergeCell ref="N60:P61"/>
    <mergeCell ref="Q60:S61"/>
    <mergeCell ref="T60:W61"/>
    <mergeCell ref="X60:AC61"/>
    <mergeCell ref="AD60:AJ61"/>
    <mergeCell ref="D62:F63"/>
    <mergeCell ref="B48:C51"/>
    <mergeCell ref="D48:M49"/>
    <mergeCell ref="N48:P49"/>
    <mergeCell ref="Q48:S49"/>
    <mergeCell ref="T48:W49"/>
    <mergeCell ref="X56:AC57"/>
    <mergeCell ref="AD56:AJ57"/>
    <mergeCell ref="D58:F59"/>
    <mergeCell ref="B56:C59"/>
    <mergeCell ref="D56:M57"/>
    <mergeCell ref="N56:P57"/>
    <mergeCell ref="Q56:S57"/>
    <mergeCell ref="T56:W57"/>
    <mergeCell ref="B52:C55"/>
    <mergeCell ref="D52:M53"/>
    <mergeCell ref="N52:P53"/>
    <mergeCell ref="D54:F55"/>
    <mergeCell ref="Q8:S9"/>
    <mergeCell ref="T8:W9"/>
    <mergeCell ref="X8:AC9"/>
    <mergeCell ref="AD8:AJ9"/>
    <mergeCell ref="AD12:AJ13"/>
    <mergeCell ref="X12:AC13"/>
    <mergeCell ref="X48:AC49"/>
    <mergeCell ref="AD48:AJ49"/>
    <mergeCell ref="D50:F51"/>
    <mergeCell ref="N20:P21"/>
    <mergeCell ref="Q20:S21"/>
    <mergeCell ref="T20:W21"/>
    <mergeCell ref="D18:F19"/>
    <mergeCell ref="D24:M25"/>
    <mergeCell ref="N24:P25"/>
    <mergeCell ref="N28:P29"/>
    <mergeCell ref="Q28:S29"/>
    <mergeCell ref="T28:W29"/>
    <mergeCell ref="D26:F27"/>
    <mergeCell ref="Q24:S25"/>
    <mergeCell ref="X20:AC21"/>
    <mergeCell ref="AD20:AJ21"/>
    <mergeCell ref="X40:AC41"/>
    <mergeCell ref="B16:C19"/>
    <mergeCell ref="B20:C23"/>
    <mergeCell ref="B24:C27"/>
    <mergeCell ref="B28:C31"/>
    <mergeCell ref="B32:C35"/>
    <mergeCell ref="B36:C39"/>
    <mergeCell ref="B40:C43"/>
    <mergeCell ref="B44:C47"/>
    <mergeCell ref="D20:M21"/>
    <mergeCell ref="D36:M37"/>
    <mergeCell ref="D34:F35"/>
    <mergeCell ref="D32:M33"/>
    <mergeCell ref="A2:AL2"/>
    <mergeCell ref="C4:AJ4"/>
    <mergeCell ref="C5:AK5"/>
    <mergeCell ref="B7:C7"/>
    <mergeCell ref="D7:M7"/>
    <mergeCell ref="N7:P7"/>
    <mergeCell ref="Q7:S7"/>
    <mergeCell ref="T7:W7"/>
    <mergeCell ref="X7:AC7"/>
    <mergeCell ref="AD7:AJ7"/>
    <mergeCell ref="B8:C11"/>
    <mergeCell ref="D10:F11"/>
    <mergeCell ref="D8:M9"/>
    <mergeCell ref="N8:P9"/>
    <mergeCell ref="X32:AC33"/>
    <mergeCell ref="X24:AC25"/>
    <mergeCell ref="AD24:AJ25"/>
    <mergeCell ref="B12:C15"/>
    <mergeCell ref="D14:F15"/>
    <mergeCell ref="D16:M17"/>
    <mergeCell ref="N16:P17"/>
    <mergeCell ref="Q16:S17"/>
    <mergeCell ref="T16:W17"/>
    <mergeCell ref="X16:AC17"/>
    <mergeCell ref="AD16:AJ17"/>
    <mergeCell ref="D12:M13"/>
    <mergeCell ref="N12:P13"/>
    <mergeCell ref="Q12:S13"/>
    <mergeCell ref="T12:W13"/>
    <mergeCell ref="D22:F23"/>
    <mergeCell ref="D28:M29"/>
    <mergeCell ref="T24:W25"/>
    <mergeCell ref="AD32:AJ33"/>
    <mergeCell ref="D30:F31"/>
    <mergeCell ref="X28:AC29"/>
    <mergeCell ref="AD28:AJ29"/>
    <mergeCell ref="D46:F47"/>
    <mergeCell ref="AD40:AJ41"/>
    <mergeCell ref="D38:F39"/>
    <mergeCell ref="D44:M45"/>
    <mergeCell ref="N44:P45"/>
    <mergeCell ref="Q44:S45"/>
    <mergeCell ref="T44:W45"/>
    <mergeCell ref="X44:AC45"/>
    <mergeCell ref="AD44:AJ45"/>
    <mergeCell ref="D42:F43"/>
    <mergeCell ref="D40:M41"/>
    <mergeCell ref="N40:P41"/>
    <mergeCell ref="Q40:S41"/>
    <mergeCell ref="T40:W41"/>
  </mergeCells>
  <phoneticPr fontId="5"/>
  <dataValidations count="1">
    <dataValidation type="list" allowBlank="1" showInputMessage="1" showErrorMessage="1" sqref="X8:AC9 X12:AC13 X40:AC41 X16:AC17 X20:AC21 X24:AC25 X28:AC29 X32:AC33 X36:AC37 X44:AC45 X48:AC49 X52:AC53 X80:AC81 X56:AC57 X60:AC61 X64:AC65 X68:AC69 X72:AC73 X76:AC77 X84:AC85" xr:uid="{00000000-0002-0000-0D00-000000000000}">
      <formula1>$X$92:$X$96</formula1>
    </dataValidation>
  </dataValidations>
  <pageMargins left="0.7" right="0.7" top="0.75" bottom="0.75" header="0.3" footer="0.3"/>
  <pageSetup paperSize="9" scale="64" fitToHeight="0" orientation="portrait" r:id="rId1"/>
  <rowBreaks count="1" manualBreakCount="1">
    <brk id="59" max="3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CM59"/>
  <sheetViews>
    <sheetView showGridLines="0" showZeros="0" view="pageBreakPreview" topLeftCell="A16" zoomScale="85" zoomScaleNormal="85" zoomScaleSheetLayoutView="85" workbookViewId="0">
      <selection activeCell="C14" sqref="C14:M15"/>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88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757" t="s">
        <v>89</v>
      </c>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c r="AK2" s="757"/>
      <c r="AL2" s="757"/>
      <c r="AO2" s="3"/>
    </row>
    <row r="3" spans="1:91" s="2" customFormat="1" ht="8.25" customHeight="1" x14ac:dyDescent="0.1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15">
      <c r="A4" s="4"/>
      <c r="B4" s="4"/>
      <c r="C4" s="4"/>
      <c r="D4" s="4"/>
      <c r="E4" s="4"/>
      <c r="F4" s="4"/>
      <c r="G4" s="4"/>
      <c r="H4" s="4"/>
      <c r="I4" s="4"/>
      <c r="J4" s="4"/>
      <c r="K4" s="4"/>
      <c r="L4" s="4"/>
      <c r="M4" s="4"/>
      <c r="N4" s="4"/>
      <c r="O4" s="4"/>
      <c r="P4" s="4"/>
      <c r="Q4" s="4"/>
      <c r="R4" s="4"/>
      <c r="S4" s="4"/>
      <c r="T4" s="4"/>
      <c r="U4" s="4"/>
      <c r="V4" s="4"/>
      <c r="W4" s="4"/>
      <c r="X4" s="4"/>
      <c r="Y4" s="4"/>
      <c r="Z4" s="4"/>
      <c r="AA4" s="1019" t="str">
        <f>入力シート①!C3</f>
        <v>令和8年</v>
      </c>
      <c r="AB4" s="1019"/>
      <c r="AC4" s="1019"/>
      <c r="AD4" s="1019"/>
      <c r="AE4" s="4"/>
      <c r="AF4" s="1019">
        <f>入力シート①!F3</f>
        <v>0</v>
      </c>
      <c r="AG4" s="1019"/>
      <c r="AH4" s="4" t="s">
        <v>3</v>
      </c>
      <c r="AI4" s="1019">
        <f>入力シート①!H3</f>
        <v>0</v>
      </c>
      <c r="AJ4" s="1019"/>
      <c r="AK4" s="4" t="s">
        <v>4</v>
      </c>
      <c r="AL4" s="4"/>
      <c r="AN4" s="6" t="s">
        <v>5</v>
      </c>
    </row>
    <row r="5" spans="1:91" s="2" customFormat="1" ht="12.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15.7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89"/>
      <c r="AD6" s="89"/>
      <c r="AE6" s="4"/>
      <c r="AF6" s="89"/>
      <c r="AG6" s="89"/>
      <c r="AH6" s="4"/>
      <c r="AI6" s="89"/>
      <c r="AJ6" s="89"/>
      <c r="AK6" s="4"/>
      <c r="AL6" s="4"/>
    </row>
    <row r="7" spans="1:91" s="2" customFormat="1" ht="20.100000000000001" customHeight="1" x14ac:dyDescent="0.15">
      <c r="A7" s="4"/>
      <c r="B7" s="4" t="s">
        <v>210</v>
      </c>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15">
      <c r="A8" s="4"/>
      <c r="B8" s="4"/>
      <c r="C8" s="4"/>
      <c r="D8" s="90"/>
      <c r="E8" s="90"/>
      <c r="F8" s="90"/>
      <c r="G8" s="90"/>
      <c r="H8" s="90"/>
      <c r="I8" s="90"/>
      <c r="J8" s="90"/>
      <c r="K8" s="90"/>
      <c r="L8" s="90"/>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15">
      <c r="A9" s="4"/>
      <c r="B9" s="4"/>
      <c r="C9" s="4"/>
      <c r="D9" s="4"/>
      <c r="E9" s="4"/>
      <c r="F9" s="4"/>
      <c r="G9" s="4"/>
      <c r="H9" s="4"/>
      <c r="I9" s="4"/>
      <c r="J9" s="4"/>
      <c r="K9" s="4"/>
      <c r="L9" s="4"/>
      <c r="M9" s="4"/>
      <c r="N9" s="4"/>
      <c r="O9" s="4" t="s">
        <v>6</v>
      </c>
      <c r="P9" s="4"/>
      <c r="Q9" s="4"/>
      <c r="R9" s="4"/>
      <c r="S9" s="4"/>
      <c r="T9" s="91" t="s">
        <v>7</v>
      </c>
      <c r="U9" s="1020">
        <f>入力シート①!C11</f>
        <v>0</v>
      </c>
      <c r="V9" s="1021"/>
      <c r="W9" s="1021"/>
      <c r="X9" s="1021"/>
      <c r="Y9" s="1021"/>
      <c r="Z9" s="1021"/>
      <c r="AA9" s="1021"/>
      <c r="AB9" s="1021"/>
      <c r="AC9" s="91"/>
      <c r="AD9" s="92"/>
      <c r="AE9" s="92"/>
      <c r="AF9" s="92"/>
      <c r="AG9" s="92"/>
      <c r="AH9" s="92"/>
      <c r="AI9" s="91"/>
      <c r="AJ9" s="91"/>
      <c r="AK9" s="91"/>
      <c r="AL9" s="4"/>
      <c r="AN9" s="6" t="s">
        <v>5</v>
      </c>
    </row>
    <row r="10" spans="1:91" s="2" customFormat="1" ht="33.75" customHeight="1" x14ac:dyDescent="0.15">
      <c r="A10" s="4"/>
      <c r="B10" s="4"/>
      <c r="C10" s="4"/>
      <c r="D10" s="4"/>
      <c r="E10" s="4"/>
      <c r="F10" s="4"/>
      <c r="G10" s="4"/>
      <c r="H10" s="4"/>
      <c r="I10" s="4"/>
      <c r="J10" s="4"/>
      <c r="K10" s="4"/>
      <c r="L10" s="4"/>
      <c r="M10" s="4"/>
      <c r="N10" s="4"/>
      <c r="O10" s="846" t="s">
        <v>8</v>
      </c>
      <c r="P10" s="846"/>
      <c r="Q10" s="846"/>
      <c r="R10" s="846"/>
      <c r="S10" s="846"/>
      <c r="T10" s="1022">
        <f>入力シート①!C12</f>
        <v>0</v>
      </c>
      <c r="U10" s="1022"/>
      <c r="V10" s="1022"/>
      <c r="W10" s="1022"/>
      <c r="X10" s="1022"/>
      <c r="Y10" s="1022"/>
      <c r="Z10" s="1022"/>
      <c r="AA10" s="1022"/>
      <c r="AB10" s="1022"/>
      <c r="AC10" s="1022"/>
      <c r="AD10" s="1022"/>
      <c r="AE10" s="1022"/>
      <c r="AF10" s="1022"/>
      <c r="AG10" s="1022"/>
      <c r="AH10" s="1022"/>
      <c r="AI10" s="1022"/>
      <c r="AJ10" s="1022"/>
      <c r="AK10" s="1022"/>
      <c r="AL10" s="7"/>
      <c r="AN10" s="3" t="s">
        <v>9</v>
      </c>
    </row>
    <row r="11" spans="1:91" s="2" customFormat="1" ht="5.0999999999999996" customHeight="1" x14ac:dyDescent="0.15">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8" customHeight="1" x14ac:dyDescent="0.15">
      <c r="A12" s="4"/>
      <c r="B12" s="4"/>
      <c r="C12" s="4"/>
      <c r="D12" s="4"/>
      <c r="E12" s="4"/>
      <c r="F12" s="4"/>
      <c r="G12" s="4"/>
      <c r="H12" s="4"/>
      <c r="I12" s="4"/>
      <c r="J12" s="4"/>
      <c r="K12" s="4"/>
      <c r="L12" s="4"/>
      <c r="M12" s="4"/>
      <c r="N12" s="4"/>
      <c r="O12" s="731" t="s">
        <v>10</v>
      </c>
      <c r="P12" s="731"/>
      <c r="Q12" s="731"/>
      <c r="R12" s="731"/>
      <c r="S12" s="731"/>
      <c r="T12" s="1022">
        <f>入力シート①!C4</f>
        <v>0</v>
      </c>
      <c r="U12" s="1022"/>
      <c r="V12" s="1022"/>
      <c r="W12" s="1022"/>
      <c r="X12" s="1022"/>
      <c r="Y12" s="1022"/>
      <c r="Z12" s="1022"/>
      <c r="AA12" s="1022"/>
      <c r="AB12" s="1022"/>
      <c r="AC12" s="1022"/>
      <c r="AD12" s="1022"/>
      <c r="AE12" s="1022"/>
      <c r="AF12" s="1022"/>
      <c r="AG12" s="1022"/>
      <c r="AH12" s="1022"/>
      <c r="AI12" s="1022"/>
      <c r="AJ12" s="1022"/>
      <c r="AK12" s="1022"/>
      <c r="AL12" s="8"/>
      <c r="AN12" s="6" t="s">
        <v>11</v>
      </c>
    </row>
    <row r="13" spans="1:91" s="2" customFormat="1" ht="5.0999999999999996" customHeight="1" x14ac:dyDescent="0.15">
      <c r="A13" s="4"/>
      <c r="B13" s="4"/>
      <c r="C13" s="4"/>
      <c r="D13" s="4"/>
      <c r="E13" s="4"/>
      <c r="F13" s="4"/>
      <c r="G13" s="4"/>
      <c r="H13" s="4"/>
      <c r="I13" s="4"/>
      <c r="J13" s="4"/>
      <c r="K13" s="4"/>
      <c r="L13" s="4"/>
      <c r="M13" s="4"/>
      <c r="N13" s="4"/>
      <c r="O13" s="93"/>
      <c r="P13" s="93"/>
      <c r="Q13" s="93"/>
      <c r="R13" s="93"/>
      <c r="S13" s="93"/>
      <c r="T13" s="92"/>
      <c r="U13" s="92"/>
      <c r="V13" s="92"/>
      <c r="W13" s="92"/>
      <c r="X13" s="92"/>
      <c r="Y13" s="92"/>
      <c r="Z13" s="92"/>
      <c r="AA13" s="92"/>
      <c r="AB13" s="92"/>
      <c r="AC13" s="92"/>
      <c r="AD13" s="92"/>
      <c r="AE13" s="92"/>
      <c r="AF13" s="92"/>
      <c r="AG13" s="92"/>
      <c r="AH13" s="92"/>
      <c r="AI13" s="92"/>
      <c r="AJ13" s="92"/>
      <c r="AK13" s="92"/>
      <c r="AL13" s="7"/>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row>
    <row r="14" spans="1:91" s="2" customFormat="1" ht="18" customHeight="1" x14ac:dyDescent="0.15">
      <c r="A14" s="4"/>
      <c r="B14" s="4"/>
      <c r="C14" s="4"/>
      <c r="D14" s="4"/>
      <c r="E14" s="4"/>
      <c r="F14" s="4"/>
      <c r="G14" s="4"/>
      <c r="H14" s="4"/>
      <c r="I14" s="4"/>
      <c r="J14" s="4"/>
      <c r="K14" s="4"/>
      <c r="L14" s="4"/>
      <c r="M14" s="4"/>
      <c r="N14" s="4"/>
      <c r="O14" s="846" t="s">
        <v>12</v>
      </c>
      <c r="P14" s="846"/>
      <c r="Q14" s="846"/>
      <c r="R14" s="846"/>
      <c r="S14" s="846"/>
      <c r="T14" s="1022">
        <f>入力シート①!C7</f>
        <v>0</v>
      </c>
      <c r="U14" s="1022"/>
      <c r="V14" s="1022"/>
      <c r="W14" s="1022"/>
      <c r="X14" s="1022"/>
      <c r="Y14" s="1022"/>
      <c r="Z14" s="1022"/>
      <c r="AA14" s="1022"/>
      <c r="AB14" s="1022"/>
      <c r="AC14" s="1022"/>
      <c r="AD14" s="1022"/>
      <c r="AE14" s="1022"/>
      <c r="AF14" s="1022"/>
      <c r="AG14" s="1022"/>
      <c r="AH14" s="1022"/>
      <c r="AI14" s="1022"/>
      <c r="AJ14" s="1022"/>
      <c r="AK14" s="1022"/>
      <c r="AL14" s="10"/>
      <c r="AN14" s="6" t="s">
        <v>13</v>
      </c>
    </row>
    <row r="15" spans="1:91" s="2" customFormat="1" ht="3.75" customHeight="1" x14ac:dyDescent="0.15">
      <c r="A15" s="4"/>
      <c r="B15" s="4"/>
      <c r="C15" s="4"/>
      <c r="D15" s="4"/>
      <c r="E15" s="4"/>
      <c r="F15" s="4"/>
      <c r="G15" s="4"/>
      <c r="H15" s="4"/>
      <c r="I15" s="4"/>
      <c r="J15" s="4"/>
      <c r="K15" s="4"/>
      <c r="L15" s="4"/>
      <c r="M15" s="4"/>
      <c r="N15" s="4"/>
      <c r="O15" s="94"/>
      <c r="P15" s="94"/>
      <c r="Q15" s="94"/>
      <c r="R15" s="94"/>
      <c r="S15" s="94"/>
      <c r="T15" s="95"/>
      <c r="U15" s="95"/>
      <c r="V15" s="95"/>
      <c r="W15" s="95"/>
      <c r="X15" s="95"/>
      <c r="Y15" s="95"/>
      <c r="Z15" s="95"/>
      <c r="AA15" s="95"/>
      <c r="AB15" s="95"/>
      <c r="AC15" s="95"/>
      <c r="AD15" s="95"/>
      <c r="AE15" s="95"/>
      <c r="AF15" s="95"/>
      <c r="AG15" s="95"/>
      <c r="AH15" s="95"/>
      <c r="AI15" s="95"/>
      <c r="AJ15" s="95"/>
      <c r="AK15" s="95"/>
      <c r="AL15" s="10"/>
      <c r="AN15" s="6"/>
    </row>
    <row r="16" spans="1:91" s="2" customFormat="1" ht="20.100000000000001" customHeight="1" x14ac:dyDescent="0.15">
      <c r="A16" s="4"/>
      <c r="B16" s="757"/>
      <c r="C16" s="757"/>
      <c r="D16" s="757"/>
      <c r="E16" s="757"/>
      <c r="F16" s="757"/>
      <c r="G16" s="757"/>
      <c r="H16" s="757"/>
      <c r="I16" s="757"/>
      <c r="J16" s="757"/>
      <c r="K16" s="757"/>
      <c r="L16" s="757"/>
      <c r="M16" s="757"/>
      <c r="N16" s="757"/>
      <c r="O16" s="757"/>
      <c r="P16" s="757"/>
      <c r="Q16" s="757"/>
      <c r="R16" s="757"/>
      <c r="S16" s="757"/>
      <c r="T16" s="757"/>
      <c r="U16" s="757"/>
      <c r="V16" s="757"/>
      <c r="W16" s="757"/>
      <c r="X16" s="757"/>
      <c r="Y16" s="757"/>
      <c r="Z16" s="757"/>
      <c r="AA16" s="757"/>
      <c r="AB16" s="757"/>
      <c r="AC16" s="757"/>
      <c r="AD16" s="757"/>
      <c r="AE16" s="757"/>
      <c r="AF16" s="757"/>
      <c r="AG16" s="757"/>
      <c r="AH16" s="757"/>
      <c r="AI16" s="757"/>
      <c r="AJ16" s="757"/>
      <c r="AK16" s="757"/>
      <c r="AL16" s="757"/>
    </row>
    <row r="17" spans="1:42" s="2" customFormat="1" ht="20.100000000000001" customHeight="1" x14ac:dyDescent="0.15">
      <c r="A17" s="731" t="s">
        <v>232</v>
      </c>
      <c r="B17" s="731"/>
      <c r="C17" s="731"/>
      <c r="D17" s="731"/>
      <c r="E17" s="731"/>
      <c r="F17" s="731"/>
      <c r="G17" s="731"/>
      <c r="H17" s="731"/>
      <c r="I17" s="731"/>
      <c r="J17" s="731"/>
      <c r="K17" s="731"/>
      <c r="L17" s="731"/>
      <c r="M17" s="731"/>
      <c r="N17" s="731"/>
      <c r="O17" s="731"/>
      <c r="P17" s="731"/>
      <c r="Q17" s="731"/>
      <c r="R17" s="731"/>
      <c r="S17" s="731"/>
      <c r="T17" s="731"/>
      <c r="U17" s="731"/>
      <c r="V17" s="731"/>
      <c r="W17" s="731"/>
      <c r="X17" s="731"/>
      <c r="Y17" s="731"/>
      <c r="Z17" s="731"/>
      <c r="AA17" s="731"/>
      <c r="AB17" s="731"/>
      <c r="AC17" s="731"/>
      <c r="AD17" s="731"/>
      <c r="AE17" s="731"/>
      <c r="AF17" s="731"/>
      <c r="AG17" s="731"/>
      <c r="AH17" s="731"/>
      <c r="AI17" s="731"/>
      <c r="AJ17" s="731"/>
      <c r="AK17" s="731"/>
      <c r="AL17" s="731"/>
    </row>
    <row r="18" spans="1:42" s="2" customFormat="1" ht="20.100000000000001" customHeight="1" x14ac:dyDescent="0.15">
      <c r="A18" s="748" t="s">
        <v>233</v>
      </c>
      <c r="B18" s="748"/>
      <c r="C18" s="748"/>
      <c r="D18" s="748"/>
      <c r="E18" s="748"/>
      <c r="F18" s="748"/>
      <c r="G18" s="748"/>
      <c r="H18" s="748"/>
      <c r="I18" s="748"/>
      <c r="J18" s="748"/>
      <c r="K18" s="748"/>
      <c r="L18" s="748"/>
      <c r="M18" s="748"/>
      <c r="N18" s="748"/>
      <c r="O18" s="748"/>
      <c r="P18" s="748"/>
      <c r="Q18" s="748"/>
      <c r="R18" s="748"/>
      <c r="S18" s="748"/>
      <c r="T18" s="748"/>
      <c r="U18" s="748"/>
      <c r="V18" s="748"/>
      <c r="W18" s="748"/>
      <c r="X18" s="748"/>
      <c r="Y18" s="748"/>
      <c r="Z18" s="748"/>
      <c r="AA18" s="748"/>
      <c r="AB18" s="748"/>
      <c r="AC18" s="748"/>
      <c r="AD18" s="748"/>
      <c r="AE18" s="748"/>
      <c r="AF18" s="748"/>
      <c r="AG18" s="748"/>
      <c r="AH18" s="748"/>
      <c r="AI18" s="748"/>
      <c r="AJ18" s="748"/>
      <c r="AK18" s="748"/>
      <c r="AL18" s="748"/>
      <c r="AP18" s="14"/>
    </row>
    <row r="19" spans="1:42" s="2" customFormat="1" ht="20.100000000000001" customHeight="1" x14ac:dyDescent="0.15">
      <c r="A19" s="4"/>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row>
    <row r="20" spans="1:42" s="2" customFormat="1" ht="20.100000000000001" customHeight="1" x14ac:dyDescent="0.15">
      <c r="A20" s="4"/>
      <c r="B20" s="4" t="s">
        <v>214</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1"/>
    </row>
    <row r="21" spans="1:42" s="2" customFormat="1" ht="6.75" customHeight="1" x14ac:dyDescent="0.15">
      <c r="A21" s="4"/>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row>
    <row r="22" spans="1:42" s="2" customFormat="1" ht="31.5" customHeight="1" x14ac:dyDescent="0.15">
      <c r="A22" s="4"/>
      <c r="B22" s="98"/>
      <c r="C22" s="1017">
        <f>'入力シート④-1'!C6:G6</f>
        <v>0</v>
      </c>
      <c r="D22" s="1018"/>
      <c r="E22" s="1018"/>
      <c r="F22" s="1018"/>
      <c r="G22" s="1018"/>
      <c r="H22" s="1018"/>
      <c r="I22" s="1018"/>
      <c r="J22" s="1018"/>
      <c r="K22" s="1018"/>
      <c r="L22" s="4" t="s">
        <v>429</v>
      </c>
      <c r="M22" s="4"/>
      <c r="N22" s="4"/>
      <c r="O22" s="4"/>
      <c r="P22" s="4"/>
      <c r="Q22" s="4"/>
      <c r="R22" s="4"/>
      <c r="S22" s="4"/>
      <c r="T22" s="4"/>
      <c r="U22" s="129" t="s">
        <v>76</v>
      </c>
      <c r="V22" s="129"/>
      <c r="W22" s="129"/>
      <c r="X22" s="1015">
        <f>'入力シート④-1'!C7</f>
        <v>0</v>
      </c>
      <c r="Y22" s="1016"/>
      <c r="Z22" s="1016"/>
      <c r="AA22" s="1016"/>
      <c r="AB22" s="1016"/>
      <c r="AC22" s="1016"/>
      <c r="AD22" s="1016"/>
      <c r="AE22" s="1016"/>
      <c r="AF22" s="1016"/>
      <c r="AG22" s="129" t="s">
        <v>16</v>
      </c>
      <c r="AH22" s="146"/>
      <c r="AI22" s="129"/>
      <c r="AJ22" s="4"/>
      <c r="AK22" s="98"/>
      <c r="AL22" s="98"/>
    </row>
    <row r="23" spans="1:42" s="2" customFormat="1" ht="20.100000000000001" customHeight="1" x14ac:dyDescent="0.15">
      <c r="A23" s="4"/>
      <c r="B23" s="100"/>
      <c r="C23" s="100"/>
      <c r="D23" s="100"/>
      <c r="E23" s="100"/>
      <c r="F23" s="100"/>
      <c r="G23" s="100"/>
      <c r="H23" s="100"/>
      <c r="I23" s="100"/>
      <c r="J23" s="100"/>
      <c r="K23" s="100"/>
      <c r="L23" s="100"/>
      <c r="M23" s="100"/>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row>
    <row r="24" spans="1:42" s="2" customFormat="1" ht="20.100000000000001" customHeight="1" x14ac:dyDescent="0.15">
      <c r="A24" s="4"/>
      <c r="B24" s="4" t="s">
        <v>496</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1"/>
    </row>
    <row r="25" spans="1:42" s="2" customFormat="1" ht="9.75" customHeight="1" x14ac:dyDescent="0.15">
      <c r="A25" s="4"/>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row>
    <row r="26" spans="1:42" s="2" customFormat="1" ht="31.5" customHeight="1" x14ac:dyDescent="0.15">
      <c r="A26" s="4"/>
      <c r="B26" s="98"/>
      <c r="C26" s="1013" t="str">
        <f>'入力シート④-1'!C8</f>
        <v>令和</v>
      </c>
      <c r="D26" s="1014"/>
      <c r="E26" s="1014"/>
      <c r="F26" s="1013">
        <f>'入力シート④-1'!D8</f>
        <v>0</v>
      </c>
      <c r="G26" s="1014"/>
      <c r="H26" s="4" t="s">
        <v>37</v>
      </c>
      <c r="I26" s="1013">
        <f>'入力シート④-1'!F8</f>
        <v>0</v>
      </c>
      <c r="J26" s="1014"/>
      <c r="K26" s="1014"/>
      <c r="L26" s="4" t="s">
        <v>90</v>
      </c>
      <c r="M26" s="4"/>
      <c r="N26" s="4"/>
      <c r="O26" s="4"/>
      <c r="P26" s="4"/>
      <c r="Q26" s="4"/>
      <c r="R26" s="4"/>
      <c r="S26" s="4"/>
      <c r="T26" s="4"/>
      <c r="U26" s="129" t="s">
        <v>91</v>
      </c>
      <c r="V26" s="129"/>
      <c r="W26" s="129"/>
      <c r="X26" s="1015">
        <f>'入力シート④-1'!C9</f>
        <v>0</v>
      </c>
      <c r="Y26" s="1016"/>
      <c r="Z26" s="1016"/>
      <c r="AA26" s="1016"/>
      <c r="AB26" s="1016"/>
      <c r="AC26" s="1016"/>
      <c r="AD26" s="1016"/>
      <c r="AE26" s="1016"/>
      <c r="AF26" s="1016"/>
      <c r="AG26" s="129" t="s">
        <v>16</v>
      </c>
      <c r="AH26" s="146"/>
      <c r="AI26" s="129"/>
      <c r="AJ26" s="4"/>
      <c r="AK26" s="98"/>
      <c r="AL26" s="98"/>
    </row>
    <row r="27" spans="1:42" s="4" customFormat="1" ht="0.75" hidden="1" customHeight="1" x14ac:dyDescent="0.15">
      <c r="B27" s="100"/>
      <c r="C27" s="100"/>
      <c r="D27" s="100"/>
      <c r="E27" s="100"/>
      <c r="F27" s="100"/>
      <c r="G27" s="100"/>
      <c r="H27" s="100"/>
      <c r="I27" s="100"/>
      <c r="J27" s="100"/>
      <c r="K27" s="101"/>
      <c r="L27" s="101"/>
      <c r="M27" s="101"/>
      <c r="P27" s="17"/>
      <c r="Q27" s="18"/>
      <c r="R27" s="102"/>
      <c r="T27" s="104"/>
      <c r="U27" s="104"/>
      <c r="V27" s="104"/>
      <c r="W27" s="105"/>
      <c r="X27" s="105"/>
      <c r="Y27" s="105"/>
      <c r="Z27" s="105"/>
      <c r="AA27" s="105"/>
      <c r="AB27" s="102"/>
      <c r="AC27" s="102"/>
      <c r="AD27" s="103"/>
      <c r="AE27" s="97"/>
      <c r="AF27" s="97"/>
      <c r="AG27" s="97"/>
      <c r="AH27" s="97"/>
      <c r="AI27" s="97"/>
      <c r="AJ27" s="97"/>
      <c r="AK27" s="97"/>
      <c r="AL27" s="97"/>
    </row>
    <row r="28" spans="1:42" s="2" customFormat="1" ht="19.5" hidden="1" customHeight="1" x14ac:dyDescent="0.15">
      <c r="A28" s="4"/>
      <c r="B28" s="100"/>
      <c r="C28" s="100"/>
      <c r="D28" s="100"/>
      <c r="E28" s="100"/>
      <c r="F28" s="100"/>
      <c r="G28" s="100"/>
      <c r="H28" s="100"/>
      <c r="I28" s="100"/>
      <c r="J28" s="100"/>
      <c r="K28" s="100"/>
      <c r="L28" s="100"/>
      <c r="M28" s="100"/>
      <c r="N28" s="4"/>
      <c r="O28" s="4"/>
      <c r="P28" s="98"/>
      <c r="Q28" s="98"/>
      <c r="R28" s="98"/>
      <c r="S28" s="4"/>
      <c r="T28" s="98"/>
      <c r="U28" s="98"/>
      <c r="V28" s="98"/>
      <c r="W28" s="98"/>
      <c r="X28" s="98"/>
      <c r="Y28" s="98"/>
      <c r="Z28" s="98"/>
      <c r="AA28" s="98"/>
      <c r="AB28" s="98"/>
      <c r="AC28" s="98"/>
      <c r="AD28" s="98"/>
      <c r="AE28" s="98"/>
      <c r="AF28" s="98"/>
      <c r="AG28" s="98"/>
      <c r="AH28" s="98"/>
      <c r="AI28" s="98"/>
      <c r="AJ28" s="98"/>
      <c r="AK28" s="98"/>
      <c r="AL28" s="98"/>
    </row>
    <row r="29" spans="1:42" s="4" customFormat="1" ht="2.25" customHeight="1" x14ac:dyDescent="0.15">
      <c r="B29" s="100"/>
      <c r="C29" s="100"/>
      <c r="I29" s="100"/>
      <c r="J29" s="100"/>
      <c r="K29" s="101"/>
      <c r="L29" s="101"/>
      <c r="M29" s="101"/>
      <c r="R29" s="101"/>
      <c r="S29" s="101"/>
      <c r="T29" s="101"/>
      <c r="AA29" s="102"/>
      <c r="AB29" s="100"/>
      <c r="AC29" s="97"/>
      <c r="AD29" s="102"/>
      <c r="AE29" s="97"/>
      <c r="AI29" s="106"/>
    </row>
    <row r="30" spans="1:42" s="4" customFormat="1" ht="9" customHeight="1" x14ac:dyDescent="0.15">
      <c r="B30" s="100"/>
      <c r="C30" s="11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97"/>
    </row>
    <row r="31" spans="1:42" s="4" customFormat="1" ht="29.25" customHeight="1" x14ac:dyDescent="0.15">
      <c r="C31" s="837" t="s">
        <v>497</v>
      </c>
      <c r="D31" s="1012"/>
      <c r="E31" s="1012"/>
      <c r="F31" s="1012"/>
      <c r="G31" s="1012"/>
      <c r="H31" s="1012"/>
      <c r="I31" s="1012"/>
      <c r="J31" s="1012"/>
      <c r="K31" s="1012"/>
      <c r="L31" s="1012"/>
      <c r="M31" s="1012"/>
      <c r="N31" s="1012"/>
      <c r="O31" s="1012"/>
      <c r="P31" s="1012"/>
      <c r="Q31" s="1012"/>
      <c r="R31" s="1012"/>
      <c r="S31" s="1012"/>
      <c r="T31" s="1012"/>
      <c r="U31" s="1012"/>
      <c r="V31" s="1012"/>
      <c r="W31" s="1012"/>
      <c r="X31" s="1012"/>
      <c r="Y31" s="1012"/>
      <c r="Z31" s="1012"/>
      <c r="AA31" s="1012"/>
      <c r="AB31" s="1012"/>
      <c r="AC31" s="1012"/>
      <c r="AD31" s="1012"/>
      <c r="AE31" s="1012"/>
      <c r="AF31" s="1012"/>
      <c r="AG31" s="1012"/>
      <c r="AH31" s="1012"/>
      <c r="AI31" s="1012"/>
      <c r="AJ31" s="1012"/>
      <c r="AK31" s="100"/>
      <c r="AL31" s="98"/>
    </row>
    <row r="32" spans="1:42" s="4" customFormat="1" ht="39.950000000000003" customHeight="1" x14ac:dyDescent="0.15">
      <c r="B32" s="100"/>
      <c r="C32" s="1012"/>
      <c r="D32" s="1012"/>
      <c r="E32" s="1012"/>
      <c r="F32" s="1012"/>
      <c r="G32" s="1012"/>
      <c r="H32" s="1012"/>
      <c r="I32" s="1012"/>
      <c r="J32" s="1012"/>
      <c r="K32" s="1012"/>
      <c r="L32" s="1012"/>
      <c r="M32" s="1012"/>
      <c r="N32" s="1012"/>
      <c r="O32" s="1012"/>
      <c r="P32" s="1012"/>
      <c r="Q32" s="1012"/>
      <c r="R32" s="1012"/>
      <c r="S32" s="1012"/>
      <c r="T32" s="1012"/>
      <c r="U32" s="1012"/>
      <c r="V32" s="1012"/>
      <c r="W32" s="1012"/>
      <c r="X32" s="1012"/>
      <c r="Y32" s="1012"/>
      <c r="Z32" s="1012"/>
      <c r="AA32" s="1012"/>
      <c r="AB32" s="1012"/>
      <c r="AC32" s="1012"/>
      <c r="AD32" s="1012"/>
      <c r="AE32" s="1012"/>
      <c r="AF32" s="1012"/>
      <c r="AG32" s="1012"/>
      <c r="AH32" s="1012"/>
      <c r="AI32" s="1012"/>
      <c r="AJ32" s="1012"/>
      <c r="AK32" s="100"/>
      <c r="AL32" s="98"/>
    </row>
    <row r="33" spans="1:40" s="4" customFormat="1" ht="18.75" customHeight="1" x14ac:dyDescent="0.15">
      <c r="B33" s="100"/>
      <c r="C33" s="1012"/>
      <c r="D33" s="1012"/>
      <c r="E33" s="1012"/>
      <c r="F33" s="1012"/>
      <c r="G33" s="1012"/>
      <c r="H33" s="1012"/>
      <c r="I33" s="1012"/>
      <c r="J33" s="1012"/>
      <c r="K33" s="1012"/>
      <c r="L33" s="1012"/>
      <c r="M33" s="1012"/>
      <c r="N33" s="1012"/>
      <c r="O33" s="1012"/>
      <c r="P33" s="1012"/>
      <c r="Q33" s="1012"/>
      <c r="R33" s="1012"/>
      <c r="S33" s="1012"/>
      <c r="T33" s="1012"/>
      <c r="U33" s="1012"/>
      <c r="V33" s="1012"/>
      <c r="W33" s="1012"/>
      <c r="X33" s="1012"/>
      <c r="Y33" s="1012"/>
      <c r="Z33" s="1012"/>
      <c r="AA33" s="1012"/>
      <c r="AB33" s="1012"/>
      <c r="AC33" s="1012"/>
      <c r="AD33" s="1012"/>
      <c r="AE33" s="1012"/>
      <c r="AF33" s="1012"/>
      <c r="AG33" s="1012"/>
      <c r="AH33" s="1012"/>
      <c r="AI33" s="1012"/>
      <c r="AJ33" s="1012"/>
      <c r="AK33" s="100"/>
      <c r="AL33" s="98"/>
    </row>
    <row r="34" spans="1:40" s="4" customFormat="1" ht="8.25" customHeight="1" x14ac:dyDescent="0.15">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98"/>
    </row>
    <row r="35" spans="1:40" s="4" customFormat="1" ht="9.75" customHeight="1" x14ac:dyDescent="0.15">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98"/>
    </row>
    <row r="36" spans="1:40" s="4" customFormat="1" ht="20.100000000000001" customHeight="1" x14ac:dyDescent="0.15">
      <c r="B36" s="100"/>
      <c r="C36" s="216">
        <f>'入力シート④-1'!C12</f>
        <v>0</v>
      </c>
      <c r="D36" s="100" t="s">
        <v>92</v>
      </c>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98"/>
    </row>
    <row r="37" spans="1:40" s="4" customFormat="1" ht="11.25" customHeight="1" x14ac:dyDescent="0.15">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98"/>
    </row>
    <row r="38" spans="1:40" s="2" customFormat="1" ht="31.5" customHeight="1" x14ac:dyDescent="0.15">
      <c r="A38" s="4"/>
      <c r="B38" s="98"/>
      <c r="C38" s="1013" t="str">
        <f>'入力シート④-1'!C13</f>
        <v>令和</v>
      </c>
      <c r="D38" s="1014"/>
      <c r="E38" s="1014"/>
      <c r="F38" s="1013">
        <f>'入力シート④-1'!D13</f>
        <v>0</v>
      </c>
      <c r="G38" s="1014"/>
      <c r="H38" s="4" t="s">
        <v>37</v>
      </c>
      <c r="I38" s="1013">
        <f>'入力シート④-1'!F13</f>
        <v>0</v>
      </c>
      <c r="J38" s="1014"/>
      <c r="K38" s="4" t="s">
        <v>38</v>
      </c>
      <c r="L38" s="4" t="s">
        <v>93</v>
      </c>
      <c r="M38" s="4"/>
      <c r="N38" s="1013">
        <f>'入力シート④-1'!I13</f>
        <v>0</v>
      </c>
      <c r="O38" s="1014"/>
      <c r="P38" s="4" t="s">
        <v>94</v>
      </c>
      <c r="Q38" s="4"/>
      <c r="R38" s="4"/>
      <c r="S38" s="4"/>
      <c r="T38" s="4"/>
      <c r="U38" s="129" t="s">
        <v>91</v>
      </c>
      <c r="V38" s="129"/>
      <c r="W38" s="129"/>
      <c r="X38" s="1015">
        <f>'入力シート④-1'!C14</f>
        <v>0</v>
      </c>
      <c r="Y38" s="1016"/>
      <c r="Z38" s="1016"/>
      <c r="AA38" s="1016"/>
      <c r="AB38" s="1016"/>
      <c r="AC38" s="1016"/>
      <c r="AD38" s="1016"/>
      <c r="AE38" s="1016"/>
      <c r="AF38" s="1016"/>
      <c r="AG38" s="129" t="s">
        <v>16</v>
      </c>
      <c r="AH38" s="146"/>
      <c r="AI38" s="129"/>
      <c r="AJ38" s="4"/>
      <c r="AK38" s="98"/>
      <c r="AL38" s="98"/>
    </row>
    <row r="39" spans="1:40" ht="56.25" customHeight="1" x14ac:dyDescent="0.15">
      <c r="C39" s="147"/>
      <c r="D39" s="93"/>
      <c r="E39" s="9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08"/>
      <c r="AN39" s="6" t="s">
        <v>5</v>
      </c>
    </row>
    <row r="40" spans="1:40" s="2" customFormat="1" ht="31.5" customHeight="1" x14ac:dyDescent="0.15">
      <c r="A40" s="4"/>
      <c r="B40" s="98"/>
      <c r="C40" s="4" t="s">
        <v>95</v>
      </c>
      <c r="D40" s="4"/>
      <c r="E40" s="4"/>
      <c r="F40" s="4"/>
      <c r="G40" s="4"/>
      <c r="H40" s="4"/>
      <c r="I40" s="4"/>
      <c r="J40" s="4"/>
      <c r="K40" s="4"/>
      <c r="L40" s="4"/>
      <c r="M40" s="4"/>
      <c r="N40" s="4"/>
      <c r="O40" s="4"/>
      <c r="P40" s="4"/>
      <c r="Q40" s="4"/>
      <c r="R40" s="4"/>
      <c r="S40" s="4"/>
      <c r="T40" s="4"/>
      <c r="U40" s="129"/>
      <c r="V40" s="129"/>
      <c r="W40" s="129"/>
      <c r="X40" s="1010">
        <f>'入力シート④-1'!C10</f>
        <v>0</v>
      </c>
      <c r="Y40" s="1010"/>
      <c r="Z40" s="1010"/>
      <c r="AA40" s="1010"/>
      <c r="AB40" s="1010"/>
      <c r="AC40" s="1011">
        <f>'入力シート④-1'!C15</f>
        <v>0</v>
      </c>
      <c r="AD40" s="1011"/>
      <c r="AE40" s="1011"/>
      <c r="AF40" s="1011"/>
      <c r="AG40" s="129" t="s">
        <v>96</v>
      </c>
      <c r="AH40" s="146"/>
      <c r="AI40" s="129"/>
      <c r="AJ40" s="4"/>
      <c r="AK40" s="98"/>
      <c r="AL40" s="98"/>
    </row>
    <row r="41" spans="1:40" s="2" customFormat="1" ht="31.5" customHeight="1" x14ac:dyDescent="0.15">
      <c r="A41" s="4"/>
      <c r="B41" s="98"/>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90"/>
      <c r="AI41" s="4"/>
      <c r="AJ41" s="4"/>
      <c r="AK41" s="98"/>
      <c r="AL41" s="98"/>
    </row>
    <row r="42" spans="1:40" s="2" customFormat="1" ht="20.25" customHeight="1" x14ac:dyDescent="0.15">
      <c r="A42" s="4"/>
      <c r="B42" s="4" t="s">
        <v>701</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90"/>
      <c r="AI42" s="4"/>
      <c r="AJ42" s="4"/>
      <c r="AK42" s="98"/>
      <c r="AL42" s="98"/>
    </row>
    <row r="43" spans="1:40" s="2" customFormat="1" ht="19.5" customHeight="1" x14ac:dyDescent="0.15">
      <c r="A43" s="4"/>
      <c r="B43" s="98"/>
      <c r="C43" s="4" t="s">
        <v>678</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90"/>
      <c r="AI43" s="4"/>
      <c r="AJ43" s="4"/>
      <c r="AK43" s="98"/>
      <c r="AL43" s="98"/>
    </row>
    <row r="44" spans="1:40" ht="20.100000000000001" customHeight="1" x14ac:dyDescent="0.15">
      <c r="C44" s="100" t="s">
        <v>97</v>
      </c>
      <c r="J44" s="107"/>
      <c r="K44" s="107"/>
      <c r="L44" s="107"/>
      <c r="M44" s="107"/>
      <c r="N44" s="107"/>
      <c r="O44" s="107"/>
      <c r="P44" s="107"/>
      <c r="Q44" s="107"/>
      <c r="R44" s="107"/>
      <c r="S44" s="107"/>
      <c r="T44" s="108"/>
      <c r="U44" s="108"/>
      <c r="V44" s="108"/>
      <c r="W44" s="108"/>
      <c r="X44" s="108"/>
      <c r="Y44" s="108"/>
      <c r="Z44" s="108"/>
      <c r="AA44" s="108"/>
      <c r="AB44" s="108"/>
      <c r="AC44" s="108"/>
      <c r="AD44" s="108"/>
      <c r="AE44" s="108"/>
      <c r="AF44" s="108"/>
      <c r="AG44" s="108"/>
      <c r="AH44" s="108"/>
      <c r="AI44" s="108"/>
      <c r="AJ44" s="108"/>
      <c r="AK44" s="108"/>
      <c r="AL44" s="108"/>
    </row>
    <row r="45" spans="1:40" ht="11.25" customHeight="1" x14ac:dyDescent="0.15"/>
    <row r="46" spans="1:40" ht="11.25" customHeight="1" x14ac:dyDescent="0.15"/>
    <row r="47" spans="1:40" ht="11.25" customHeight="1" x14ac:dyDescent="0.15"/>
    <row r="48" spans="1:40" ht="11.25" customHeight="1" x14ac:dyDescent="0.15"/>
    <row r="57" spans="2:2" ht="14.25" x14ac:dyDescent="0.15"/>
    <row r="58" spans="2:2" ht="14.25" hidden="1" x14ac:dyDescent="0.15">
      <c r="B58" s="19" t="b">
        <v>0</v>
      </c>
    </row>
    <row r="59" spans="2:2" ht="14.25" x14ac:dyDescent="0.15"/>
  </sheetData>
  <sheetProtection algorithmName="SHA-512" hashValue="OR1Cf5QBj4XAGJ1j0L5D/377jjuMF4vBvfw1s3fTPrSGy1LDcCx9wdeoyrsWSmD9B4Bshjwa/G1xllazD5o/WQ==" saltValue="H2mABj3LBCFSSM37+8Z/DQ==" spinCount="100000" sheet="1" objects="1" scenarios="1"/>
  <mergeCells count="28">
    <mergeCell ref="A17:AL17"/>
    <mergeCell ref="A2:AL2"/>
    <mergeCell ref="AA4:AD4"/>
    <mergeCell ref="AF4:AG4"/>
    <mergeCell ref="AI4:AJ4"/>
    <mergeCell ref="U9:AB9"/>
    <mergeCell ref="O10:S10"/>
    <mergeCell ref="T10:AK10"/>
    <mergeCell ref="O12:S12"/>
    <mergeCell ref="T12:AK12"/>
    <mergeCell ref="O14:S14"/>
    <mergeCell ref="T14:AK14"/>
    <mergeCell ref="B16:AL16"/>
    <mergeCell ref="A18:AL18"/>
    <mergeCell ref="X22:AF22"/>
    <mergeCell ref="C26:E26"/>
    <mergeCell ref="F26:G26"/>
    <mergeCell ref="I26:K26"/>
    <mergeCell ref="X26:AF26"/>
    <mergeCell ref="C22:K22"/>
    <mergeCell ref="X40:AB40"/>
    <mergeCell ref="AC40:AF40"/>
    <mergeCell ref="C31:AJ33"/>
    <mergeCell ref="C38:E38"/>
    <mergeCell ref="F38:G38"/>
    <mergeCell ref="I38:J38"/>
    <mergeCell ref="N38:O38"/>
    <mergeCell ref="X38:AF38"/>
  </mergeCells>
  <phoneticPr fontId="5"/>
  <pageMargins left="0.7" right="0.7" top="0.75" bottom="0.75" header="0.3" footer="0.3"/>
  <pageSetup paperSize="9" scale="8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CM71"/>
  <sheetViews>
    <sheetView showGridLines="0" showZeros="0" view="pageBreakPreview" topLeftCell="A33" zoomScale="85" zoomScaleNormal="85" zoomScaleSheetLayoutView="85" workbookViewId="0">
      <selection activeCell="C14" sqref="B14:AL15"/>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98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757" t="s">
        <v>676</v>
      </c>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c r="AK2" s="757"/>
      <c r="AL2" s="757"/>
      <c r="AO2" s="3"/>
    </row>
    <row r="3" spans="1:91" s="2" customFormat="1" ht="8.25" customHeight="1" x14ac:dyDescent="0.1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15">
      <c r="A4" s="4"/>
      <c r="B4" s="4"/>
      <c r="C4" s="4"/>
      <c r="D4" s="4"/>
      <c r="E4" s="4"/>
      <c r="F4" s="4"/>
      <c r="G4" s="4"/>
      <c r="H4" s="4"/>
      <c r="I4" s="4"/>
      <c r="J4" s="4"/>
      <c r="K4" s="4"/>
      <c r="L4" s="4"/>
      <c r="M4" s="4"/>
      <c r="N4" s="4"/>
      <c r="O4" s="4"/>
      <c r="P4" s="4"/>
      <c r="Q4" s="4"/>
      <c r="R4" s="4"/>
      <c r="S4" s="4"/>
      <c r="T4" s="4"/>
      <c r="U4" s="4"/>
      <c r="V4" s="4"/>
      <c r="W4" s="4"/>
      <c r="X4" s="4"/>
      <c r="Y4" s="4"/>
      <c r="Z4" s="4"/>
      <c r="AA4" s="1019" t="str">
        <f>入力シート①!C3</f>
        <v>令和8年</v>
      </c>
      <c r="AB4" s="1019"/>
      <c r="AC4" s="1019"/>
      <c r="AD4" s="1019"/>
      <c r="AE4" s="4" t="s">
        <v>2</v>
      </c>
      <c r="AF4" s="1019">
        <f>入力シート①!F3</f>
        <v>0</v>
      </c>
      <c r="AG4" s="1019"/>
      <c r="AH4" s="4" t="s">
        <v>3</v>
      </c>
      <c r="AI4" s="1019">
        <f>入力シート①!H3</f>
        <v>0</v>
      </c>
      <c r="AJ4" s="1019"/>
      <c r="AK4" s="4" t="s">
        <v>4</v>
      </c>
      <c r="AL4" s="4"/>
      <c r="AN4" s="6" t="s">
        <v>5</v>
      </c>
    </row>
    <row r="5" spans="1:91" s="2" customFormat="1" ht="15.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15">
      <c r="A6" s="4"/>
      <c r="B6" s="4" t="s">
        <v>210</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20.100000000000001" customHeight="1" x14ac:dyDescent="0.15">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15">
      <c r="A8" s="4"/>
      <c r="B8" s="4"/>
      <c r="C8" s="4"/>
      <c r="D8" s="4"/>
      <c r="E8" s="4"/>
      <c r="F8" s="4"/>
      <c r="G8" s="4"/>
      <c r="H8" s="4"/>
      <c r="I8" s="4"/>
      <c r="J8" s="4"/>
      <c r="K8" s="4"/>
      <c r="L8" s="4"/>
      <c r="M8" s="4"/>
      <c r="N8" s="4"/>
      <c r="O8" s="4" t="s">
        <v>6</v>
      </c>
      <c r="P8" s="4"/>
      <c r="Q8" s="4"/>
      <c r="R8" s="4"/>
      <c r="S8" s="4"/>
      <c r="T8" s="91" t="s">
        <v>7</v>
      </c>
      <c r="U8" s="1020">
        <f>入力シート①!C11</f>
        <v>0</v>
      </c>
      <c r="V8" s="1021"/>
      <c r="W8" s="1021"/>
      <c r="X8" s="1021"/>
      <c r="Y8" s="1021"/>
      <c r="Z8" s="1021"/>
      <c r="AA8" s="1021"/>
      <c r="AB8" s="1021"/>
      <c r="AC8" s="91"/>
      <c r="AD8" s="92"/>
      <c r="AE8" s="92"/>
      <c r="AF8" s="92"/>
      <c r="AG8" s="92"/>
      <c r="AH8" s="92"/>
      <c r="AI8" s="91"/>
      <c r="AJ8" s="91"/>
      <c r="AK8" s="91"/>
      <c r="AL8" s="4"/>
      <c r="AN8" s="6" t="s">
        <v>5</v>
      </c>
    </row>
    <row r="9" spans="1:91" s="2" customFormat="1" ht="39" customHeight="1" x14ac:dyDescent="0.15">
      <c r="A9" s="4"/>
      <c r="B9" s="4"/>
      <c r="C9" s="4"/>
      <c r="D9" s="4"/>
      <c r="E9" s="4"/>
      <c r="F9" s="4"/>
      <c r="G9" s="4"/>
      <c r="H9" s="4"/>
      <c r="I9" s="4"/>
      <c r="J9" s="4"/>
      <c r="K9" s="4"/>
      <c r="L9" s="4"/>
      <c r="M9" s="4"/>
      <c r="N9" s="4"/>
      <c r="O9" s="846" t="s">
        <v>8</v>
      </c>
      <c r="P9" s="846"/>
      <c r="Q9" s="846"/>
      <c r="R9" s="846"/>
      <c r="S9" s="846"/>
      <c r="T9" s="1022">
        <f>入力シート①!C12</f>
        <v>0</v>
      </c>
      <c r="U9" s="1022"/>
      <c r="V9" s="1022"/>
      <c r="W9" s="1022"/>
      <c r="X9" s="1022"/>
      <c r="Y9" s="1022"/>
      <c r="Z9" s="1022"/>
      <c r="AA9" s="1022"/>
      <c r="AB9" s="1022"/>
      <c r="AC9" s="1022"/>
      <c r="AD9" s="1022"/>
      <c r="AE9" s="1022"/>
      <c r="AF9" s="1022"/>
      <c r="AG9" s="1022"/>
      <c r="AH9" s="1022"/>
      <c r="AI9" s="1022"/>
      <c r="AJ9" s="1022"/>
      <c r="AK9" s="1022"/>
      <c r="AL9" s="7"/>
      <c r="AN9" s="3" t="s">
        <v>9</v>
      </c>
    </row>
    <row r="10" spans="1:91" s="2" customFormat="1" ht="5.0999999999999996" customHeight="1" x14ac:dyDescent="0.15">
      <c r="A10" s="4"/>
      <c r="B10" s="4"/>
      <c r="C10" s="4"/>
      <c r="D10" s="4"/>
      <c r="E10" s="4"/>
      <c r="F10" s="4"/>
      <c r="G10" s="4"/>
      <c r="H10" s="4"/>
      <c r="I10" s="4"/>
      <c r="J10" s="4"/>
      <c r="K10" s="4"/>
      <c r="L10" s="4"/>
      <c r="M10" s="4"/>
      <c r="N10" s="4"/>
      <c r="O10" s="93"/>
      <c r="P10" s="93"/>
      <c r="Q10" s="93"/>
      <c r="R10" s="93"/>
      <c r="S10" s="93"/>
      <c r="T10" s="92"/>
      <c r="U10" s="92"/>
      <c r="V10" s="92"/>
      <c r="W10" s="92"/>
      <c r="X10" s="92"/>
      <c r="Y10" s="92"/>
      <c r="Z10" s="92"/>
      <c r="AA10" s="92"/>
      <c r="AB10" s="92"/>
      <c r="AC10" s="92"/>
      <c r="AD10" s="92"/>
      <c r="AE10" s="92"/>
      <c r="AF10" s="92"/>
      <c r="AG10" s="92"/>
      <c r="AH10" s="92"/>
      <c r="AI10" s="92"/>
      <c r="AJ10" s="92"/>
      <c r="AK10" s="92"/>
      <c r="AL10" s="7"/>
    </row>
    <row r="11" spans="1:91" s="2" customFormat="1" ht="18" customHeight="1" x14ac:dyDescent="0.15">
      <c r="A11" s="4"/>
      <c r="B11" s="4"/>
      <c r="C11" s="4"/>
      <c r="D11" s="4"/>
      <c r="E11" s="4"/>
      <c r="F11" s="4"/>
      <c r="G11" s="4"/>
      <c r="H11" s="4"/>
      <c r="I11" s="4"/>
      <c r="J11" s="4"/>
      <c r="K11" s="4"/>
      <c r="L11" s="4"/>
      <c r="M11" s="4"/>
      <c r="N11" s="4"/>
      <c r="O11" s="731" t="s">
        <v>10</v>
      </c>
      <c r="P11" s="731"/>
      <c r="Q11" s="731"/>
      <c r="R11" s="731"/>
      <c r="S11" s="731"/>
      <c r="T11" s="1022">
        <f>入力シート①!C4</f>
        <v>0</v>
      </c>
      <c r="U11" s="1022"/>
      <c r="V11" s="1022"/>
      <c r="W11" s="1022"/>
      <c r="X11" s="1022"/>
      <c r="Y11" s="1022"/>
      <c r="Z11" s="1022"/>
      <c r="AA11" s="1022"/>
      <c r="AB11" s="1022"/>
      <c r="AC11" s="1022"/>
      <c r="AD11" s="1022"/>
      <c r="AE11" s="1022"/>
      <c r="AF11" s="1022"/>
      <c r="AG11" s="1022"/>
      <c r="AH11" s="1022"/>
      <c r="AI11" s="1022"/>
      <c r="AJ11" s="1022"/>
      <c r="AK11" s="1022"/>
      <c r="AL11" s="8"/>
      <c r="AN11" s="6" t="s">
        <v>11</v>
      </c>
    </row>
    <row r="12" spans="1:91" s="2" customFormat="1" ht="5.0999999999999996" customHeight="1" x14ac:dyDescent="0.15">
      <c r="A12" s="4"/>
      <c r="B12" s="4"/>
      <c r="C12" s="4"/>
      <c r="D12" s="4"/>
      <c r="E12" s="4"/>
      <c r="F12" s="4"/>
      <c r="G12" s="4"/>
      <c r="H12" s="4"/>
      <c r="I12" s="4"/>
      <c r="J12" s="4"/>
      <c r="K12" s="4"/>
      <c r="L12" s="4"/>
      <c r="M12" s="4"/>
      <c r="N12" s="4"/>
      <c r="O12" s="93"/>
      <c r="P12" s="93"/>
      <c r="Q12" s="93"/>
      <c r="R12" s="93"/>
      <c r="S12" s="93"/>
      <c r="T12" s="92"/>
      <c r="U12" s="92"/>
      <c r="V12" s="92"/>
      <c r="W12" s="92"/>
      <c r="X12" s="92"/>
      <c r="Y12" s="92"/>
      <c r="Z12" s="92"/>
      <c r="AA12" s="92"/>
      <c r="AB12" s="92"/>
      <c r="AC12" s="92"/>
      <c r="AD12" s="92"/>
      <c r="AE12" s="92"/>
      <c r="AF12" s="92"/>
      <c r="AG12" s="92"/>
      <c r="AH12" s="92"/>
      <c r="AI12" s="92"/>
      <c r="AJ12" s="92"/>
      <c r="AK12" s="92"/>
      <c r="AL12" s="7"/>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row>
    <row r="13" spans="1:91" s="2" customFormat="1" ht="18" customHeight="1" x14ac:dyDescent="0.15">
      <c r="A13" s="4"/>
      <c r="B13" s="4"/>
      <c r="C13" s="4"/>
      <c r="D13" s="4"/>
      <c r="E13" s="4"/>
      <c r="F13" s="4"/>
      <c r="G13" s="4"/>
      <c r="H13" s="4"/>
      <c r="I13" s="4"/>
      <c r="J13" s="4"/>
      <c r="K13" s="4"/>
      <c r="L13" s="4"/>
      <c r="M13" s="4"/>
      <c r="N13" s="4"/>
      <c r="O13" s="846" t="s">
        <v>12</v>
      </c>
      <c r="P13" s="846"/>
      <c r="Q13" s="846"/>
      <c r="R13" s="846"/>
      <c r="S13" s="846"/>
      <c r="T13" s="1022">
        <f>入力シート①!C7</f>
        <v>0</v>
      </c>
      <c r="U13" s="1022"/>
      <c r="V13" s="1022"/>
      <c r="W13" s="1022"/>
      <c r="X13" s="1022"/>
      <c r="Y13" s="1022"/>
      <c r="Z13" s="1022"/>
      <c r="AA13" s="1022"/>
      <c r="AB13" s="1022"/>
      <c r="AC13" s="1022"/>
      <c r="AD13" s="1022"/>
      <c r="AE13" s="1022"/>
      <c r="AF13" s="1022"/>
      <c r="AG13" s="1022"/>
      <c r="AH13" s="1022"/>
      <c r="AI13" s="1022"/>
      <c r="AJ13" s="1022"/>
      <c r="AK13" s="1022"/>
      <c r="AL13" s="10"/>
      <c r="AN13" s="6" t="s">
        <v>13</v>
      </c>
    </row>
    <row r="14" spans="1:91" s="2" customFormat="1" ht="3.75" customHeight="1" x14ac:dyDescent="0.15">
      <c r="A14" s="4"/>
      <c r="B14" s="4"/>
      <c r="C14" s="4"/>
      <c r="D14" s="4"/>
      <c r="E14" s="4"/>
      <c r="F14" s="4"/>
      <c r="G14" s="4"/>
      <c r="H14" s="4"/>
      <c r="I14" s="4"/>
      <c r="J14" s="4"/>
      <c r="K14" s="4"/>
      <c r="L14" s="4"/>
      <c r="M14" s="4"/>
      <c r="N14" s="4"/>
      <c r="O14" s="94"/>
      <c r="P14" s="94"/>
      <c r="Q14" s="94"/>
      <c r="R14" s="94"/>
      <c r="S14" s="94"/>
      <c r="T14" s="95"/>
      <c r="U14" s="95"/>
      <c r="V14" s="95"/>
      <c r="W14" s="95"/>
      <c r="X14" s="95"/>
      <c r="Y14" s="95"/>
      <c r="Z14" s="95"/>
      <c r="AA14" s="95"/>
      <c r="AB14" s="95"/>
      <c r="AC14" s="95"/>
      <c r="AD14" s="95"/>
      <c r="AE14" s="95"/>
      <c r="AF14" s="95"/>
      <c r="AG14" s="95"/>
      <c r="AH14" s="95"/>
      <c r="AI14" s="95"/>
      <c r="AJ14" s="95"/>
      <c r="AK14" s="95"/>
      <c r="AL14" s="10"/>
      <c r="AN14" s="6"/>
    </row>
    <row r="15" spans="1:91" s="2" customFormat="1" ht="20.100000000000001" customHeight="1" x14ac:dyDescent="0.15">
      <c r="A15" s="4"/>
      <c r="B15" s="757"/>
      <c r="C15" s="757"/>
      <c r="D15" s="757"/>
      <c r="E15" s="757"/>
      <c r="F15" s="757"/>
      <c r="G15" s="757"/>
      <c r="H15" s="757"/>
      <c r="I15" s="757"/>
      <c r="J15" s="757"/>
      <c r="K15" s="757"/>
      <c r="L15" s="757"/>
      <c r="M15" s="757"/>
      <c r="N15" s="757"/>
      <c r="O15" s="757"/>
      <c r="P15" s="757"/>
      <c r="Q15" s="757"/>
      <c r="R15" s="757"/>
      <c r="S15" s="757"/>
      <c r="T15" s="757"/>
      <c r="U15" s="757"/>
      <c r="V15" s="757"/>
      <c r="W15" s="757"/>
      <c r="X15" s="757"/>
      <c r="Y15" s="757"/>
      <c r="Z15" s="757"/>
      <c r="AA15" s="757"/>
      <c r="AB15" s="757"/>
      <c r="AC15" s="757"/>
      <c r="AD15" s="757"/>
      <c r="AE15" s="757"/>
      <c r="AF15" s="757"/>
      <c r="AG15" s="757"/>
      <c r="AH15" s="757"/>
      <c r="AI15" s="757"/>
      <c r="AJ15" s="757"/>
      <c r="AK15" s="757"/>
      <c r="AL15" s="757"/>
    </row>
    <row r="16" spans="1:91" s="2" customFormat="1" ht="20.100000000000001" customHeight="1" x14ac:dyDescent="0.15">
      <c r="A16" s="731" t="s">
        <v>232</v>
      </c>
      <c r="B16" s="731"/>
      <c r="C16" s="731"/>
      <c r="D16" s="731"/>
      <c r="E16" s="731"/>
      <c r="F16" s="731"/>
      <c r="G16" s="731"/>
      <c r="H16" s="731"/>
      <c r="I16" s="731"/>
      <c r="J16" s="731"/>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1"/>
      <c r="AI16" s="731"/>
      <c r="AJ16" s="731"/>
      <c r="AK16" s="731"/>
      <c r="AL16" s="731"/>
    </row>
    <row r="17" spans="1:42" s="2" customFormat="1" ht="20.100000000000001" customHeight="1" x14ac:dyDescent="0.15">
      <c r="A17" s="748" t="s">
        <v>702</v>
      </c>
      <c r="B17" s="748"/>
      <c r="C17" s="748"/>
      <c r="D17" s="748"/>
      <c r="E17" s="748"/>
      <c r="F17" s="748"/>
      <c r="G17" s="748"/>
      <c r="H17" s="748"/>
      <c r="I17" s="748"/>
      <c r="J17" s="748"/>
      <c r="K17" s="748"/>
      <c r="L17" s="748"/>
      <c r="M17" s="748"/>
      <c r="N17" s="748"/>
      <c r="O17" s="748"/>
      <c r="P17" s="748"/>
      <c r="Q17" s="748"/>
      <c r="R17" s="748"/>
      <c r="S17" s="748"/>
      <c r="T17" s="748"/>
      <c r="U17" s="748"/>
      <c r="V17" s="748"/>
      <c r="W17" s="748"/>
      <c r="X17" s="748"/>
      <c r="Y17" s="748"/>
      <c r="Z17" s="748"/>
      <c r="AA17" s="748"/>
      <c r="AB17" s="748"/>
      <c r="AC17" s="748"/>
      <c r="AD17" s="748"/>
      <c r="AE17" s="748"/>
      <c r="AF17" s="748"/>
      <c r="AG17" s="748"/>
      <c r="AH17" s="748"/>
      <c r="AI17" s="748"/>
      <c r="AJ17" s="748"/>
      <c r="AK17" s="748"/>
      <c r="AL17" s="748"/>
      <c r="AP17" s="14"/>
    </row>
    <row r="18" spans="1:42" s="2" customFormat="1" ht="20.100000000000001" customHeight="1" x14ac:dyDescent="0.15">
      <c r="A18" s="4"/>
      <c r="B18" s="97"/>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row>
    <row r="19" spans="1:42" s="2" customFormat="1" ht="20.100000000000001" customHeight="1" x14ac:dyDescent="0.15">
      <c r="A19" s="4"/>
      <c r="B19" s="4" t="s">
        <v>215</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1"/>
    </row>
    <row r="20" spans="1:42" s="2" customFormat="1" ht="20.100000000000001" customHeight="1" x14ac:dyDescent="0.15">
      <c r="A20" s="4"/>
      <c r="B20" s="4" t="s">
        <v>216</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1"/>
    </row>
    <row r="21" spans="1:42" s="2" customFormat="1" ht="21" customHeight="1" x14ac:dyDescent="0.15">
      <c r="A21" s="4"/>
      <c r="B21" s="4"/>
      <c r="C21" s="99"/>
      <c r="D21" s="99"/>
      <c r="E21" s="99"/>
      <c r="F21" s="99"/>
      <c r="G21" s="99"/>
      <c r="H21" s="99"/>
      <c r="I21" s="99"/>
      <c r="J21" s="99"/>
      <c r="K21" s="99"/>
      <c r="L21" s="99"/>
      <c r="M21" s="99"/>
      <c r="N21" s="99"/>
      <c r="O21" s="99"/>
      <c r="P21" s="99"/>
      <c r="Q21" s="99"/>
      <c r="R21" s="129" t="s">
        <v>99</v>
      </c>
      <c r="S21" s="129"/>
      <c r="T21" s="129"/>
      <c r="U21" s="129"/>
      <c r="V21" s="129"/>
      <c r="W21" s="129" t="s">
        <v>1</v>
      </c>
      <c r="X21" s="129"/>
      <c r="Y21" s="1015">
        <f>'入力シート④-2'!D6</f>
        <v>0</v>
      </c>
      <c r="Z21" s="1016"/>
      <c r="AA21" s="1016"/>
      <c r="AB21" s="129" t="s">
        <v>37</v>
      </c>
      <c r="AC21" s="1015">
        <f>'入力シート④-2'!F6</f>
        <v>0</v>
      </c>
      <c r="AD21" s="1016"/>
      <c r="AE21" s="1016"/>
      <c r="AF21" s="129" t="s">
        <v>100</v>
      </c>
      <c r="AG21" s="129"/>
      <c r="AH21" s="146"/>
      <c r="AI21" s="129"/>
      <c r="AJ21" s="99"/>
      <c r="AK21" s="99"/>
      <c r="AL21" s="99"/>
    </row>
    <row r="22" spans="1:42" s="2" customFormat="1" ht="21" customHeight="1" x14ac:dyDescent="0.15">
      <c r="A22" s="4"/>
      <c r="B22" s="99"/>
      <c r="C22" s="99"/>
      <c r="D22" s="99"/>
      <c r="E22" s="99"/>
      <c r="F22" s="99"/>
      <c r="G22" s="99"/>
      <c r="H22" s="99"/>
      <c r="I22" s="99"/>
      <c r="J22" s="99"/>
      <c r="K22" s="99"/>
      <c r="L22" s="99"/>
      <c r="M22" s="99"/>
      <c r="N22" s="99"/>
      <c r="O22" s="99"/>
      <c r="P22" s="99"/>
      <c r="Q22" s="99"/>
      <c r="R22" s="129" t="s">
        <v>101</v>
      </c>
      <c r="S22" s="129"/>
      <c r="T22" s="129"/>
      <c r="U22" s="129"/>
      <c r="V22" s="129"/>
      <c r="W22" s="129"/>
      <c r="X22" s="1026">
        <f>'入力シート④-2'!C7</f>
        <v>0</v>
      </c>
      <c r="Y22" s="1027"/>
      <c r="Z22" s="1027"/>
      <c r="AA22" s="1027"/>
      <c r="AB22" s="1027"/>
      <c r="AC22" s="1027"/>
      <c r="AD22" s="1027"/>
      <c r="AE22" s="1027"/>
      <c r="AF22" s="1027"/>
      <c r="AG22" s="129" t="s">
        <v>16</v>
      </c>
      <c r="AH22" s="146"/>
      <c r="AI22" s="129"/>
      <c r="AJ22" s="99"/>
      <c r="AK22" s="99"/>
      <c r="AL22" s="99"/>
    </row>
    <row r="23" spans="1:42" s="2" customFormat="1" ht="21.75" customHeight="1" x14ac:dyDescent="0.15">
      <c r="A23" s="4"/>
      <c r="B23" s="98"/>
      <c r="C23" s="4"/>
      <c r="D23" s="4"/>
      <c r="E23" s="4"/>
      <c r="F23" s="4"/>
      <c r="G23" s="4"/>
      <c r="H23" s="4"/>
      <c r="I23" s="4"/>
      <c r="J23" s="4"/>
      <c r="K23" s="4"/>
      <c r="L23" s="4"/>
      <c r="M23" s="4"/>
      <c r="N23" s="4"/>
      <c r="O23" s="4"/>
      <c r="P23" s="4"/>
      <c r="Q23" s="4"/>
      <c r="R23" s="129" t="s">
        <v>102</v>
      </c>
      <c r="S23" s="129"/>
      <c r="T23" s="129"/>
      <c r="U23" s="129"/>
      <c r="V23" s="129"/>
      <c r="W23" s="129"/>
      <c r="X23" s="1026">
        <f>'入力シート④-2'!C8</f>
        <v>0</v>
      </c>
      <c r="Y23" s="1027"/>
      <c r="Z23" s="1027"/>
      <c r="AA23" s="1027"/>
      <c r="AB23" s="1027"/>
      <c r="AC23" s="1027"/>
      <c r="AD23" s="1027"/>
      <c r="AE23" s="1027"/>
      <c r="AF23" s="1027"/>
      <c r="AG23" s="129" t="s">
        <v>16</v>
      </c>
      <c r="AH23" s="146"/>
      <c r="AI23" s="129"/>
      <c r="AJ23" s="4"/>
      <c r="AK23" s="98"/>
      <c r="AL23" s="98"/>
    </row>
    <row r="24" spans="1:42" s="2" customFormat="1" ht="11.25" customHeight="1" x14ac:dyDescent="0.15">
      <c r="A24" s="4"/>
      <c r="B24" s="100"/>
      <c r="C24" s="100"/>
      <c r="D24" s="100"/>
      <c r="E24" s="100"/>
      <c r="F24" s="100"/>
      <c r="G24" s="100"/>
      <c r="H24" s="100"/>
      <c r="I24" s="100"/>
      <c r="J24" s="100"/>
      <c r="K24" s="100"/>
      <c r="L24" s="100"/>
      <c r="M24" s="100"/>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row>
    <row r="25" spans="1:42" s="2" customFormat="1" ht="20.100000000000001" customHeight="1" x14ac:dyDescent="0.15">
      <c r="A25" s="4"/>
      <c r="B25" s="4"/>
      <c r="C25" s="4"/>
      <c r="D25" s="4"/>
      <c r="E25" s="4"/>
      <c r="F25" s="4"/>
      <c r="G25" s="4"/>
      <c r="H25" s="4"/>
      <c r="I25" s="4"/>
      <c r="J25" s="4"/>
      <c r="K25" s="4"/>
      <c r="L25" s="4"/>
      <c r="M25" s="4"/>
      <c r="N25" s="4" t="s">
        <v>103</v>
      </c>
      <c r="O25" s="4"/>
      <c r="P25" s="4"/>
      <c r="Q25" s="4"/>
      <c r="R25" s="4"/>
      <c r="S25" s="4"/>
      <c r="T25" s="4"/>
      <c r="U25" s="4"/>
      <c r="V25" s="4"/>
      <c r="W25" s="4"/>
      <c r="X25" s="4"/>
      <c r="Y25" s="4"/>
      <c r="Z25" s="4"/>
      <c r="AA25" s="4"/>
      <c r="AB25" s="4"/>
      <c r="AC25" s="4"/>
      <c r="AD25" s="4"/>
      <c r="AE25" s="4"/>
      <c r="AF25" s="4"/>
      <c r="AG25" s="4"/>
      <c r="AH25" s="4"/>
      <c r="AI25" s="4"/>
      <c r="AJ25" s="4"/>
      <c r="AK25" s="4"/>
      <c r="AL25" s="4"/>
      <c r="AM25" s="1"/>
    </row>
    <row r="26" spans="1:42" s="2" customFormat="1" ht="18" customHeight="1" x14ac:dyDescent="0.15">
      <c r="A26" s="4"/>
      <c r="B26" s="99"/>
      <c r="C26" s="4" t="s">
        <v>677</v>
      </c>
      <c r="D26" s="99"/>
      <c r="E26" s="99"/>
      <c r="F26" s="99"/>
      <c r="G26" s="99"/>
      <c r="H26" s="99"/>
      <c r="I26" s="99"/>
      <c r="J26" s="148" t="s">
        <v>104</v>
      </c>
      <c r="K26" s="149"/>
      <c r="L26" s="150"/>
      <c r="M26" s="150"/>
      <c r="N26" s="150"/>
      <c r="O26" s="150"/>
      <c r="P26" s="150"/>
      <c r="Q26" s="150"/>
      <c r="R26" s="150"/>
      <c r="S26" s="150"/>
      <c r="T26" s="150"/>
      <c r="U26" s="150"/>
      <c r="V26" s="150"/>
      <c r="W26" s="150"/>
      <c r="X26" s="150"/>
      <c r="Y26" s="99"/>
      <c r="Z26" s="99" t="s">
        <v>105</v>
      </c>
      <c r="AA26" s="99"/>
      <c r="AB26" s="129" t="s">
        <v>106</v>
      </c>
      <c r="AC26" s="150"/>
      <c r="AD26" s="150"/>
      <c r="AE26" s="1015" t="e">
        <f>'入力シート④-2'!C9</f>
        <v>#DIV/0!</v>
      </c>
      <c r="AF26" s="1016"/>
      <c r="AG26" s="1016"/>
      <c r="AH26" s="150" t="s">
        <v>96</v>
      </c>
      <c r="AI26" s="150"/>
      <c r="AJ26" s="99"/>
    </row>
    <row r="27" spans="1:42" s="2" customFormat="1" ht="16.5" customHeight="1" x14ac:dyDescent="0.15">
      <c r="A27" s="4"/>
      <c r="B27" s="98"/>
      <c r="C27" s="4"/>
      <c r="D27" s="4"/>
      <c r="E27" s="4"/>
      <c r="F27" s="4"/>
      <c r="G27" s="4"/>
      <c r="H27" s="4"/>
      <c r="I27" s="4"/>
      <c r="J27" s="4"/>
      <c r="K27" s="4"/>
      <c r="L27" s="4"/>
      <c r="M27" s="4"/>
      <c r="N27" s="4"/>
      <c r="O27" s="4" t="s">
        <v>107</v>
      </c>
      <c r="P27" s="4"/>
      <c r="Q27" s="4"/>
      <c r="R27" s="4"/>
      <c r="S27" s="4"/>
      <c r="T27" s="4"/>
      <c r="U27" s="4"/>
      <c r="V27" s="4"/>
      <c r="W27" s="4"/>
      <c r="X27" s="4"/>
      <c r="Y27" s="4"/>
      <c r="Z27" s="4"/>
      <c r="AA27" s="4"/>
      <c r="AB27" s="4"/>
      <c r="AC27" s="4"/>
      <c r="AD27" s="151" t="s">
        <v>108</v>
      </c>
      <c r="AE27" s="4"/>
      <c r="AF27" s="4"/>
      <c r="AG27" s="4"/>
      <c r="AH27" s="90"/>
      <c r="AI27" s="4"/>
      <c r="AJ27" s="4"/>
      <c r="AK27" s="98"/>
      <c r="AL27" s="98"/>
    </row>
    <row r="28" spans="1:42" s="4" customFormat="1" ht="0.75" hidden="1" customHeight="1" x14ac:dyDescent="0.15">
      <c r="B28" s="100"/>
      <c r="C28" s="100"/>
      <c r="D28" s="100"/>
      <c r="E28" s="100"/>
      <c r="F28" s="100"/>
      <c r="G28" s="100"/>
      <c r="H28" s="100"/>
      <c r="I28" s="100"/>
      <c r="J28" s="100"/>
      <c r="K28" s="101"/>
      <c r="L28" s="101"/>
      <c r="M28" s="101"/>
      <c r="P28" s="17"/>
      <c r="Q28" s="18"/>
      <c r="R28" s="102"/>
      <c r="T28" s="104"/>
      <c r="U28" s="104"/>
      <c r="V28" s="104"/>
      <c r="W28" s="105"/>
      <c r="X28" s="105"/>
      <c r="Y28" s="105"/>
      <c r="Z28" s="105"/>
      <c r="AA28" s="105"/>
      <c r="AB28" s="102"/>
      <c r="AC28" s="102"/>
      <c r="AD28" s="103"/>
      <c r="AE28" s="97"/>
      <c r="AF28" s="97"/>
      <c r="AG28" s="97"/>
      <c r="AH28" s="97"/>
      <c r="AI28" s="97"/>
      <c r="AJ28" s="97"/>
      <c r="AK28" s="97"/>
      <c r="AL28" s="97"/>
    </row>
    <row r="29" spans="1:42" s="2" customFormat="1" ht="19.5" hidden="1" customHeight="1" x14ac:dyDescent="0.15">
      <c r="A29" s="4"/>
      <c r="B29" s="100"/>
      <c r="C29" s="100"/>
      <c r="D29" s="100"/>
      <c r="E29" s="100"/>
      <c r="F29" s="100"/>
      <c r="G29" s="100"/>
      <c r="H29" s="100"/>
      <c r="I29" s="100"/>
      <c r="J29" s="100"/>
      <c r="K29" s="100"/>
      <c r="L29" s="100"/>
      <c r="M29" s="100"/>
      <c r="N29" s="4"/>
      <c r="O29" s="4"/>
      <c r="P29" s="98"/>
      <c r="Q29" s="98"/>
      <c r="R29" s="98"/>
      <c r="S29" s="4"/>
      <c r="T29" s="98"/>
      <c r="U29" s="98"/>
      <c r="V29" s="98"/>
      <c r="W29" s="98"/>
      <c r="X29" s="98"/>
      <c r="Y29" s="98"/>
      <c r="Z29" s="98"/>
      <c r="AA29" s="98"/>
      <c r="AB29" s="98"/>
      <c r="AC29" s="98"/>
      <c r="AD29" s="98"/>
      <c r="AE29" s="98"/>
      <c r="AF29" s="98"/>
      <c r="AG29" s="98"/>
      <c r="AH29" s="98"/>
      <c r="AI29" s="98"/>
      <c r="AJ29" s="98"/>
      <c r="AK29" s="98"/>
      <c r="AL29" s="98"/>
    </row>
    <row r="30" spans="1:42" s="4" customFormat="1" ht="2.25" customHeight="1" x14ac:dyDescent="0.15">
      <c r="B30" s="100"/>
      <c r="C30" s="100"/>
      <c r="I30" s="100"/>
      <c r="J30" s="100"/>
      <c r="K30" s="101"/>
      <c r="L30" s="101"/>
      <c r="M30" s="101"/>
      <c r="R30" s="101"/>
      <c r="S30" s="101"/>
      <c r="T30" s="101"/>
      <c r="AA30" s="102"/>
      <c r="AB30" s="100"/>
      <c r="AC30" s="97"/>
      <c r="AD30" s="102"/>
      <c r="AE30" s="97"/>
      <c r="AI30" s="106"/>
    </row>
    <row r="31" spans="1:42" s="4" customFormat="1" ht="9" customHeight="1" x14ac:dyDescent="0.15">
      <c r="B31" s="100"/>
      <c r="C31" s="11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97"/>
    </row>
    <row r="32" spans="1:42" s="4" customFormat="1" ht="29.25" customHeight="1" x14ac:dyDescent="0.15">
      <c r="C32" s="11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98"/>
    </row>
    <row r="33" spans="1:39" s="2" customFormat="1" ht="20.100000000000001" customHeight="1" x14ac:dyDescent="0.15">
      <c r="A33" s="4"/>
      <c r="B33" s="4" t="s">
        <v>109</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1"/>
    </row>
    <row r="34" spans="1:39" s="2" customFormat="1" ht="21" customHeight="1" x14ac:dyDescent="0.15">
      <c r="A34" s="4"/>
      <c r="B34" s="99"/>
      <c r="C34" s="99"/>
      <c r="D34" s="99"/>
      <c r="E34" s="99"/>
      <c r="F34" s="99"/>
      <c r="G34" s="99"/>
      <c r="H34" s="99"/>
      <c r="I34" s="99"/>
      <c r="J34" s="99"/>
      <c r="K34" s="99"/>
      <c r="L34" s="99"/>
      <c r="M34" s="99"/>
      <c r="N34" s="99"/>
      <c r="O34" s="99"/>
      <c r="P34" s="99"/>
      <c r="Q34" s="99"/>
      <c r="R34" s="129" t="s">
        <v>110</v>
      </c>
      <c r="S34" s="129"/>
      <c r="T34" s="129"/>
      <c r="U34" s="129"/>
      <c r="V34" s="129"/>
      <c r="W34" s="129"/>
      <c r="X34" s="1015">
        <f>'入力シート④-2'!C10</f>
        <v>0</v>
      </c>
      <c r="Y34" s="1016"/>
      <c r="Z34" s="1016"/>
      <c r="AA34" s="1016"/>
      <c r="AB34" s="1016"/>
      <c r="AC34" s="1016"/>
      <c r="AD34" s="1016"/>
      <c r="AE34" s="1016"/>
      <c r="AF34" s="1016"/>
      <c r="AG34" s="129" t="s">
        <v>16</v>
      </c>
      <c r="AH34" s="146"/>
      <c r="AI34" s="129"/>
      <c r="AJ34" s="99"/>
      <c r="AK34" s="99"/>
      <c r="AL34" s="99"/>
    </row>
    <row r="35" spans="1:39" s="2" customFormat="1" ht="21.75" customHeight="1" x14ac:dyDescent="0.15">
      <c r="A35" s="4"/>
      <c r="B35" s="98"/>
      <c r="C35" s="4"/>
      <c r="D35" s="4"/>
      <c r="E35" s="4"/>
      <c r="F35" s="4"/>
      <c r="G35" s="4"/>
      <c r="H35" s="4"/>
      <c r="I35" s="4"/>
      <c r="J35" s="4"/>
      <c r="K35" s="4"/>
      <c r="L35" s="4"/>
      <c r="M35" s="4"/>
      <c r="N35" s="4"/>
      <c r="O35" s="4"/>
      <c r="P35" s="4"/>
      <c r="Q35" s="4"/>
      <c r="R35" s="129" t="s">
        <v>111</v>
      </c>
      <c r="S35" s="129"/>
      <c r="T35" s="129"/>
      <c r="U35" s="129"/>
      <c r="V35" s="129"/>
      <c r="W35" s="129"/>
      <c r="X35" s="1015">
        <f>'入力シート④-2'!C11</f>
        <v>0</v>
      </c>
      <c r="Y35" s="1016"/>
      <c r="Z35" s="1016"/>
      <c r="AA35" s="1016"/>
      <c r="AB35" s="1016"/>
      <c r="AC35" s="1016"/>
      <c r="AD35" s="1016"/>
      <c r="AE35" s="1016"/>
      <c r="AF35" s="1016"/>
      <c r="AG35" s="129" t="s">
        <v>16</v>
      </c>
      <c r="AH35" s="146"/>
      <c r="AI35" s="129"/>
      <c r="AJ35" s="4"/>
      <c r="AK35" s="98"/>
      <c r="AL35" s="98"/>
    </row>
    <row r="36" spans="1:39" s="2" customFormat="1" ht="11.25" customHeight="1" x14ac:dyDescent="0.15">
      <c r="A36" s="4"/>
      <c r="B36" s="100"/>
      <c r="C36" s="100"/>
      <c r="D36" s="100"/>
      <c r="E36" s="100"/>
      <c r="F36" s="100"/>
      <c r="G36" s="100"/>
      <c r="H36" s="100"/>
      <c r="I36" s="100"/>
      <c r="J36" s="100"/>
      <c r="K36" s="100"/>
      <c r="L36" s="100"/>
      <c r="M36" s="100"/>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row>
    <row r="37" spans="1:39" s="2" customFormat="1" ht="20.100000000000001" customHeight="1" x14ac:dyDescent="0.15">
      <c r="A37" s="4"/>
      <c r="B37" s="4"/>
      <c r="C37" s="4"/>
      <c r="D37" s="4"/>
      <c r="E37" s="4"/>
      <c r="F37" s="4"/>
      <c r="G37" s="4"/>
      <c r="H37" s="4"/>
      <c r="I37" s="4"/>
      <c r="J37" s="4"/>
      <c r="K37" s="4"/>
      <c r="L37" s="4"/>
      <c r="M37" s="4"/>
      <c r="N37" s="4" t="s">
        <v>112</v>
      </c>
      <c r="O37" s="4"/>
      <c r="P37" s="4"/>
      <c r="Q37" s="4"/>
      <c r="R37" s="4"/>
      <c r="S37" s="4"/>
      <c r="T37" s="4"/>
      <c r="U37" s="4"/>
      <c r="V37" s="4"/>
      <c r="W37" s="4"/>
      <c r="X37" s="4"/>
      <c r="Y37" s="4"/>
      <c r="Z37" s="4"/>
      <c r="AA37" s="4"/>
      <c r="AB37" s="4"/>
      <c r="AC37" s="4"/>
      <c r="AD37" s="4"/>
      <c r="AE37" s="4"/>
      <c r="AF37" s="4"/>
      <c r="AG37" s="4"/>
      <c r="AH37" s="4"/>
      <c r="AI37" s="4"/>
      <c r="AJ37" s="4"/>
      <c r="AK37" s="4"/>
      <c r="AL37" s="4"/>
      <c r="AM37" s="1"/>
    </row>
    <row r="38" spans="1:39" s="2" customFormat="1" ht="18" customHeight="1" x14ac:dyDescent="0.15">
      <c r="A38" s="4"/>
      <c r="B38" s="99"/>
      <c r="C38" s="4" t="s">
        <v>677</v>
      </c>
      <c r="D38" s="99"/>
      <c r="E38" s="99"/>
      <c r="F38" s="99"/>
      <c r="G38" s="99"/>
      <c r="H38" s="99"/>
      <c r="I38" s="99"/>
      <c r="J38" s="148" t="s">
        <v>104</v>
      </c>
      <c r="K38" s="149"/>
      <c r="L38" s="150"/>
      <c r="M38" s="150"/>
      <c r="N38" s="150"/>
      <c r="O38" s="150"/>
      <c r="P38" s="150"/>
      <c r="Q38" s="150"/>
      <c r="R38" s="150"/>
      <c r="S38" s="150"/>
      <c r="T38" s="150"/>
      <c r="U38" s="150"/>
      <c r="V38" s="150"/>
      <c r="W38" s="150"/>
      <c r="X38" s="150"/>
      <c r="Y38" s="99"/>
      <c r="Z38" s="99" t="s">
        <v>105</v>
      </c>
      <c r="AA38" s="99"/>
      <c r="AB38" s="129" t="s">
        <v>113</v>
      </c>
      <c r="AC38" s="150"/>
      <c r="AD38" s="150"/>
      <c r="AE38" s="1015" t="e">
        <f>'入力シート④-2'!C12</f>
        <v>#DIV/0!</v>
      </c>
      <c r="AF38" s="1016"/>
      <c r="AG38" s="1016"/>
      <c r="AH38" s="150" t="s">
        <v>96</v>
      </c>
      <c r="AI38" s="150"/>
      <c r="AJ38" s="99"/>
    </row>
    <row r="39" spans="1:39" s="2" customFormat="1" ht="16.5" customHeight="1" x14ac:dyDescent="0.15">
      <c r="A39" s="4"/>
      <c r="B39" s="98"/>
      <c r="C39" s="4"/>
      <c r="D39" s="4"/>
      <c r="E39" s="4"/>
      <c r="F39" s="4"/>
      <c r="G39" s="4"/>
      <c r="H39" s="4"/>
      <c r="I39" s="4"/>
      <c r="J39" s="4"/>
      <c r="K39" s="4"/>
      <c r="L39" s="4"/>
      <c r="M39" s="4"/>
      <c r="N39" s="4"/>
      <c r="O39" s="4" t="s">
        <v>114</v>
      </c>
      <c r="P39" s="4"/>
      <c r="Q39" s="4"/>
      <c r="R39" s="4"/>
      <c r="S39" s="4"/>
      <c r="T39" s="4"/>
      <c r="U39" s="4"/>
      <c r="V39" s="4"/>
      <c r="W39" s="4"/>
      <c r="X39" s="4"/>
      <c r="Y39" s="4"/>
      <c r="Z39" s="4"/>
      <c r="AA39" s="4"/>
      <c r="AB39" s="4"/>
      <c r="AC39" s="4"/>
      <c r="AD39" s="151" t="s">
        <v>108</v>
      </c>
      <c r="AE39" s="4"/>
      <c r="AF39" s="4"/>
      <c r="AG39" s="4"/>
      <c r="AH39" s="90"/>
      <c r="AI39" s="4"/>
      <c r="AJ39" s="4"/>
      <c r="AK39" s="98"/>
      <c r="AL39" s="98"/>
    </row>
    <row r="40" spans="1:39" s="2" customFormat="1" ht="16.5" customHeight="1" x14ac:dyDescent="0.15">
      <c r="A40" s="4"/>
      <c r="B40" s="98"/>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151"/>
      <c r="AE40" s="4"/>
      <c r="AF40" s="4"/>
      <c r="AG40" s="4"/>
      <c r="AH40" s="90"/>
      <c r="AI40" s="4"/>
      <c r="AJ40" s="4"/>
      <c r="AK40" s="98"/>
      <c r="AL40" s="98"/>
    </row>
    <row r="41" spans="1:39" s="2" customFormat="1" ht="16.5" customHeight="1" x14ac:dyDescent="0.15">
      <c r="A41" s="4"/>
      <c r="B41" s="98"/>
      <c r="C41" s="4" t="s">
        <v>217</v>
      </c>
      <c r="D41" s="4"/>
      <c r="E41" s="4"/>
      <c r="F41" s="4"/>
      <c r="G41" s="4"/>
      <c r="H41" s="4"/>
      <c r="I41" s="4"/>
      <c r="J41" s="4"/>
      <c r="K41" s="4"/>
      <c r="L41" s="4"/>
      <c r="M41" s="4"/>
      <c r="N41" s="4"/>
      <c r="O41" s="4"/>
      <c r="P41" s="4"/>
      <c r="Q41" s="4"/>
      <c r="R41" s="4"/>
      <c r="S41" s="4"/>
      <c r="T41" s="4"/>
      <c r="U41" s="4"/>
      <c r="V41" s="4"/>
      <c r="W41" s="4"/>
      <c r="X41" s="4"/>
      <c r="Y41" s="4"/>
      <c r="Z41" s="4"/>
      <c r="AA41" s="4"/>
      <c r="AB41" s="4"/>
      <c r="AC41" s="4"/>
      <c r="AD41" s="151"/>
      <c r="AE41" s="4"/>
      <c r="AF41" s="4"/>
      <c r="AG41" s="4"/>
      <c r="AH41" s="90"/>
      <c r="AI41" s="4"/>
      <c r="AJ41" s="4"/>
      <c r="AK41" s="98"/>
      <c r="AL41" s="98"/>
    </row>
    <row r="42" spans="1:39" s="2" customFormat="1" ht="16.5" customHeight="1" x14ac:dyDescent="0.15">
      <c r="A42" s="4"/>
      <c r="B42" s="98"/>
      <c r="C42" s="4"/>
      <c r="D42" s="4" t="s">
        <v>501</v>
      </c>
      <c r="E42" s="4"/>
      <c r="F42" s="4"/>
      <c r="G42" s="4"/>
      <c r="H42" s="4"/>
      <c r="I42" s="4"/>
      <c r="J42" s="4"/>
      <c r="K42" s="4"/>
      <c r="L42" s="4"/>
      <c r="M42" s="4"/>
      <c r="N42" s="4"/>
      <c r="O42" s="4"/>
      <c r="P42" s="4"/>
      <c r="Q42" s="4"/>
      <c r="R42" s="4"/>
      <c r="S42" s="4"/>
      <c r="T42" s="4"/>
      <c r="U42" s="4"/>
      <c r="V42" s="4"/>
      <c r="W42" s="4"/>
      <c r="X42" s="4"/>
      <c r="Y42" s="4"/>
      <c r="Z42" s="4"/>
      <c r="AA42" s="4"/>
      <c r="AB42" s="4"/>
      <c r="AC42" s="4"/>
      <c r="AD42" s="151"/>
      <c r="AE42" s="4"/>
      <c r="AF42" s="4"/>
      <c r="AG42" s="4"/>
      <c r="AH42" s="90"/>
      <c r="AI42" s="4"/>
      <c r="AJ42" s="4"/>
      <c r="AK42" s="98"/>
      <c r="AL42" s="98"/>
    </row>
    <row r="43" spans="1:39" s="2" customFormat="1" ht="16.5" customHeight="1" x14ac:dyDescent="0.15">
      <c r="A43" s="4"/>
      <c r="B43" s="98"/>
      <c r="C43" s="4"/>
      <c r="D43" s="4" t="s">
        <v>500</v>
      </c>
      <c r="E43" s="4"/>
      <c r="F43" s="4"/>
      <c r="G43" s="4"/>
      <c r="H43" s="4"/>
      <c r="I43" s="4"/>
      <c r="J43" s="4"/>
      <c r="K43" s="4"/>
      <c r="L43" s="4"/>
      <c r="M43" s="4"/>
      <c r="N43" s="4"/>
      <c r="O43" s="4"/>
      <c r="P43" s="4"/>
      <c r="Q43" s="4"/>
      <c r="R43" s="4"/>
      <c r="S43" s="4"/>
      <c r="T43" s="4"/>
      <c r="U43" s="4"/>
      <c r="V43" s="4"/>
      <c r="W43" s="4"/>
      <c r="X43" s="4"/>
      <c r="Y43" s="4"/>
      <c r="Z43" s="4"/>
      <c r="AA43" s="4"/>
      <c r="AB43" s="4"/>
      <c r="AC43" s="4"/>
      <c r="AD43" s="151"/>
      <c r="AE43" s="4"/>
      <c r="AF43" s="4"/>
      <c r="AG43" s="4"/>
      <c r="AH43" s="90"/>
      <c r="AI43" s="4"/>
      <c r="AJ43" s="4"/>
      <c r="AK43" s="98"/>
      <c r="AL43" s="98"/>
    </row>
    <row r="44" spans="1:39" s="2" customFormat="1" ht="16.5" customHeight="1" x14ac:dyDescent="0.15">
      <c r="A44" s="4"/>
      <c r="B44" s="98"/>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151"/>
      <c r="AE44" s="4"/>
      <c r="AF44" s="4"/>
      <c r="AG44" s="4"/>
      <c r="AH44" s="90"/>
      <c r="AI44" s="4"/>
      <c r="AJ44" s="4"/>
      <c r="AK44" s="98"/>
      <c r="AL44" s="98"/>
    </row>
    <row r="45" spans="1:39" s="2" customFormat="1" ht="16.5" customHeight="1" x14ac:dyDescent="0.15">
      <c r="A45" s="4"/>
      <c r="B45" s="98"/>
      <c r="C45" s="4" t="s">
        <v>218</v>
      </c>
      <c r="D45" s="4"/>
      <c r="E45" s="4"/>
      <c r="F45" s="4"/>
      <c r="G45" s="4"/>
      <c r="H45" s="4"/>
      <c r="I45" s="4"/>
      <c r="J45" s="4"/>
      <c r="K45" s="4"/>
      <c r="L45" s="4"/>
      <c r="M45" s="4"/>
      <c r="N45" s="4"/>
      <c r="O45" s="4"/>
      <c r="P45" s="4"/>
      <c r="Q45" s="4"/>
      <c r="R45" s="4"/>
      <c r="S45" s="4"/>
      <c r="T45" s="4"/>
      <c r="U45" s="4"/>
      <c r="V45" s="4"/>
      <c r="W45" s="4"/>
      <c r="X45" s="4"/>
      <c r="Y45" s="4"/>
      <c r="Z45" s="4"/>
      <c r="AA45" s="4"/>
      <c r="AB45" s="4"/>
      <c r="AC45" s="4"/>
      <c r="AD45" s="151"/>
      <c r="AE45" s="4"/>
      <c r="AF45" s="4"/>
      <c r="AG45" s="4"/>
      <c r="AH45" s="90"/>
      <c r="AI45" s="4"/>
      <c r="AJ45" s="4"/>
      <c r="AK45" s="98"/>
      <c r="AL45" s="98"/>
    </row>
    <row r="46" spans="1:39" s="2" customFormat="1" ht="16.5" customHeight="1" x14ac:dyDescent="0.15">
      <c r="A46" s="4"/>
      <c r="B46" s="98"/>
      <c r="C46" s="4"/>
      <c r="D46" s="4" t="s">
        <v>115</v>
      </c>
      <c r="E46" s="4"/>
      <c r="F46" s="4"/>
      <c r="G46" s="4"/>
      <c r="H46" s="4"/>
      <c r="I46" s="4"/>
      <c r="J46" s="4"/>
      <c r="K46" s="4"/>
      <c r="L46" s="4"/>
      <c r="M46" s="4"/>
      <c r="N46" s="4"/>
      <c r="O46" s="4"/>
      <c r="P46" s="4"/>
      <c r="Q46" s="4"/>
      <c r="R46" s="4"/>
      <c r="S46" s="4"/>
      <c r="T46" s="4"/>
      <c r="U46" s="4"/>
      <c r="V46" s="4"/>
      <c r="W46" s="4"/>
      <c r="X46" s="4"/>
      <c r="Y46" s="4"/>
      <c r="Z46" s="4"/>
      <c r="AA46" s="4"/>
      <c r="AB46" s="4"/>
      <c r="AC46" s="4"/>
      <c r="AD46" s="151"/>
      <c r="AE46" s="4"/>
      <c r="AF46" s="4"/>
      <c r="AG46" s="4"/>
      <c r="AH46" s="90"/>
      <c r="AI46" s="4"/>
      <c r="AJ46" s="4"/>
      <c r="AK46" s="98"/>
      <c r="AL46" s="98"/>
    </row>
    <row r="47" spans="1:39" s="2" customFormat="1" ht="16.5" customHeight="1" x14ac:dyDescent="0.15">
      <c r="A47" s="4"/>
      <c r="B47" s="98"/>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151"/>
      <c r="AE47" s="4"/>
      <c r="AF47" s="4"/>
      <c r="AG47" s="4"/>
      <c r="AH47" s="90"/>
      <c r="AI47" s="4"/>
      <c r="AJ47" s="4"/>
      <c r="AK47" s="98"/>
      <c r="AL47" s="98"/>
    </row>
    <row r="48" spans="1:39" s="2" customFormat="1" ht="16.5" customHeight="1" x14ac:dyDescent="0.15">
      <c r="A48" s="4"/>
      <c r="B48" s="4" t="s">
        <v>116</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151"/>
      <c r="AE48" s="4"/>
      <c r="AF48" s="4"/>
      <c r="AG48" s="4"/>
      <c r="AH48" s="90"/>
      <c r="AI48" s="4"/>
      <c r="AJ48" s="4"/>
      <c r="AK48" s="98"/>
      <c r="AL48" s="98"/>
    </row>
    <row r="49" spans="1:91" s="2" customFormat="1" ht="16.5" customHeight="1" x14ac:dyDescent="0.15">
      <c r="A49" s="4"/>
      <c r="B49" s="4"/>
      <c r="C49" s="4" t="s">
        <v>117</v>
      </c>
      <c r="D49" s="4"/>
      <c r="E49" s="4"/>
      <c r="F49" s="4"/>
      <c r="G49" s="4"/>
      <c r="H49" s="4"/>
      <c r="I49" s="4"/>
      <c r="J49" s="4"/>
      <c r="K49" s="4"/>
      <c r="L49" s="4"/>
      <c r="M49" s="4"/>
      <c r="N49" s="4"/>
      <c r="O49" s="4"/>
      <c r="P49" s="4"/>
      <c r="Q49" s="131"/>
      <c r="R49" s="4"/>
      <c r="S49" s="4"/>
      <c r="T49" s="4"/>
      <c r="U49" s="4"/>
      <c r="V49" s="4"/>
      <c r="W49" s="4"/>
      <c r="X49" s="4"/>
      <c r="Y49" s="4"/>
      <c r="Z49" s="4"/>
      <c r="AA49" s="4"/>
      <c r="AB49" s="4"/>
      <c r="AC49" s="4"/>
      <c r="AD49" s="151"/>
      <c r="AE49" s="4"/>
      <c r="AF49" s="4"/>
      <c r="AG49" s="4"/>
      <c r="AH49" s="90"/>
      <c r="AI49" s="4"/>
      <c r="AJ49" s="4"/>
      <c r="AK49" s="98"/>
      <c r="AL49" s="98"/>
    </row>
    <row r="50" spans="1:91" s="2" customFormat="1" ht="16.5" customHeight="1" x14ac:dyDescent="0.15">
      <c r="A50" s="4"/>
      <c r="B50" s="98"/>
      <c r="C50" s="4" t="s">
        <v>118</v>
      </c>
      <c r="D50" s="4"/>
      <c r="E50" s="4"/>
      <c r="F50" s="4"/>
      <c r="G50" s="4"/>
      <c r="H50" s="4"/>
      <c r="I50" s="4"/>
      <c r="J50" s="4"/>
      <c r="K50" s="4"/>
      <c r="L50" s="4"/>
      <c r="M50" s="4"/>
      <c r="N50" s="4"/>
      <c r="O50" s="4"/>
      <c r="P50" s="4"/>
      <c r="Q50" s="4"/>
      <c r="R50" s="4"/>
      <c r="S50" s="4"/>
      <c r="T50" s="4"/>
      <c r="U50" s="4"/>
      <c r="V50" s="4"/>
      <c r="W50" s="4"/>
      <c r="X50" s="4"/>
      <c r="Y50" s="4"/>
      <c r="Z50" s="4"/>
      <c r="AA50" s="4"/>
      <c r="AB50" s="4"/>
      <c r="AC50" s="4"/>
      <c r="AD50" s="151"/>
      <c r="AE50" s="4"/>
      <c r="AF50" s="4"/>
      <c r="AG50" s="4"/>
      <c r="AH50" s="90"/>
      <c r="AI50" s="4"/>
      <c r="AJ50" s="4"/>
      <c r="AK50" s="98"/>
      <c r="AL50" s="98"/>
    </row>
    <row r="51" spans="1:91" s="2" customFormat="1" ht="8.25" customHeight="1" x14ac:dyDescent="0.15">
      <c r="A51" s="4"/>
      <c r="B51" s="98"/>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151"/>
      <c r="AE51" s="4"/>
      <c r="AF51" s="4"/>
      <c r="AG51" s="4"/>
      <c r="AH51" s="90"/>
      <c r="AI51" s="4"/>
      <c r="AJ51" s="4"/>
      <c r="AK51" s="98"/>
      <c r="AL51" s="98"/>
    </row>
    <row r="52" spans="1:91" s="2" customFormat="1" ht="59.25" customHeight="1" x14ac:dyDescent="0.15">
      <c r="A52" s="4"/>
      <c r="B52" s="98"/>
      <c r="C52" s="1023">
        <f>'入力シート④-2'!C14</f>
        <v>0</v>
      </c>
      <c r="D52" s="1024"/>
      <c r="E52" s="1024"/>
      <c r="F52" s="1024"/>
      <c r="G52" s="1024"/>
      <c r="H52" s="1024"/>
      <c r="I52" s="1024"/>
      <c r="J52" s="1024"/>
      <c r="K52" s="1024"/>
      <c r="L52" s="1024"/>
      <c r="M52" s="1024"/>
      <c r="N52" s="1024"/>
      <c r="O52" s="1024"/>
      <c r="P52" s="1024"/>
      <c r="Q52" s="1024"/>
      <c r="R52" s="1024"/>
      <c r="S52" s="1024"/>
      <c r="T52" s="1024"/>
      <c r="U52" s="1024"/>
      <c r="V52" s="1024"/>
      <c r="W52" s="1024"/>
      <c r="X52" s="1024"/>
      <c r="Y52" s="1024"/>
      <c r="Z52" s="1024"/>
      <c r="AA52" s="1024"/>
      <c r="AB52" s="1024"/>
      <c r="AC52" s="1024"/>
      <c r="AD52" s="1024"/>
      <c r="AE52" s="1024"/>
      <c r="AF52" s="1024"/>
      <c r="AG52" s="1024"/>
      <c r="AH52" s="1024"/>
      <c r="AI52" s="1025"/>
      <c r="AJ52" s="4"/>
      <c r="AK52" s="98"/>
      <c r="AL52" s="98"/>
    </row>
    <row r="53" spans="1:91" s="2" customFormat="1" ht="17.25" customHeight="1" x14ac:dyDescent="0.15">
      <c r="A53" s="4"/>
      <c r="B53" s="98"/>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90"/>
      <c r="AI53" s="4"/>
      <c r="AJ53" s="4"/>
      <c r="AK53" s="98"/>
      <c r="AL53" s="98"/>
    </row>
    <row r="54" spans="1:91" s="2" customFormat="1" ht="20.25" customHeight="1" x14ac:dyDescent="0.15">
      <c r="A54" s="4"/>
      <c r="B54" s="4" t="s">
        <v>701</v>
      </c>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90"/>
      <c r="AI54" s="4"/>
      <c r="AJ54" s="4"/>
      <c r="AK54" s="98"/>
      <c r="AL54" s="98"/>
    </row>
    <row r="55" spans="1:91" s="2" customFormat="1" ht="19.5" customHeight="1" x14ac:dyDescent="0.15">
      <c r="A55" s="4"/>
      <c r="B55" s="98"/>
      <c r="C55" s="4" t="s">
        <v>678</v>
      </c>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90"/>
      <c r="AI55" s="4"/>
      <c r="AJ55" s="4"/>
      <c r="AK55" s="98"/>
      <c r="AL55" s="98"/>
    </row>
    <row r="56" spans="1:91" ht="20.100000000000001" customHeight="1" x14ac:dyDescent="0.15">
      <c r="C56" s="100" t="s">
        <v>97</v>
      </c>
      <c r="J56" s="107"/>
      <c r="K56" s="107"/>
      <c r="L56" s="107"/>
      <c r="M56" s="107"/>
      <c r="N56" s="107"/>
      <c r="O56" s="107"/>
      <c r="P56" s="107"/>
      <c r="Q56" s="107"/>
      <c r="R56" s="107"/>
      <c r="S56" s="107"/>
      <c r="T56" s="108"/>
      <c r="U56" s="108"/>
      <c r="V56" s="108"/>
      <c r="W56" s="108"/>
      <c r="X56" s="108"/>
      <c r="Y56" s="108"/>
      <c r="Z56" s="108"/>
      <c r="AA56" s="108"/>
      <c r="AB56" s="108"/>
      <c r="AC56" s="108"/>
      <c r="AD56" s="108"/>
      <c r="AE56" s="108"/>
      <c r="AF56" s="108"/>
      <c r="AG56" s="108"/>
      <c r="AH56" s="108"/>
      <c r="AI56" s="108"/>
      <c r="AJ56" s="108"/>
      <c r="AK56" s="108"/>
      <c r="AL56" s="108"/>
    </row>
    <row r="57" spans="1:91" ht="11.25" customHeight="1" x14ac:dyDescent="0.15"/>
    <row r="58" spans="1:91" ht="11.25" customHeight="1" x14ac:dyDescent="0.15"/>
    <row r="59" spans="1:91" ht="11.25" customHeight="1" x14ac:dyDescent="0.15"/>
    <row r="60" spans="1:91" s="4" customFormat="1" ht="11.25" customHeight="1" x14ac:dyDescent="0.15">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row>
    <row r="69" spans="2:91" s="4" customFormat="1" ht="14.25" x14ac:dyDescent="0.15">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row r="70" spans="2:91" s="4" customFormat="1" ht="14.25" hidden="1" x14ac:dyDescent="0.15">
      <c r="B70" s="19" t="b">
        <v>0</v>
      </c>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row>
    <row r="71" spans="2:91" s="4" customFormat="1" ht="14.25" x14ac:dyDescent="0.15">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row>
  </sheetData>
  <sheetProtection algorithmName="SHA-512" hashValue="m4giTUFCU0IQboBXt96TEbGbZw8j4KC/BAdGXrn5N8wWVMXrKDRx2u/+r+NwJZo3ulzz3Ai83PGlJY8racqaJg==" saltValue="4E870LaP5LUg0vMoQJh6dQ==" spinCount="100000" sheet="1" objects="1" scenarios="1"/>
  <mergeCells count="23">
    <mergeCell ref="A16:AL16"/>
    <mergeCell ref="A2:AL2"/>
    <mergeCell ref="AA4:AD4"/>
    <mergeCell ref="AF4:AG4"/>
    <mergeCell ref="AI4:AJ4"/>
    <mergeCell ref="U8:AB8"/>
    <mergeCell ref="O9:S9"/>
    <mergeCell ref="T9:AK9"/>
    <mergeCell ref="O11:S11"/>
    <mergeCell ref="T11:AK11"/>
    <mergeCell ref="O13:S13"/>
    <mergeCell ref="T13:AK13"/>
    <mergeCell ref="B15:AL15"/>
    <mergeCell ref="X34:AF34"/>
    <mergeCell ref="X35:AF35"/>
    <mergeCell ref="AE38:AG38"/>
    <mergeCell ref="C52:AI52"/>
    <mergeCell ref="A17:AL17"/>
    <mergeCell ref="Y21:AA21"/>
    <mergeCell ref="AC21:AE21"/>
    <mergeCell ref="X22:AF22"/>
    <mergeCell ref="X23:AF23"/>
    <mergeCell ref="AE26:AG26"/>
  </mergeCells>
  <phoneticPr fontId="5"/>
  <pageMargins left="0.7" right="0.7" top="0.75" bottom="0.75" header="0.3" footer="0.3"/>
  <pageSetup paperSize="9" scale="8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CM67"/>
  <sheetViews>
    <sheetView showGridLines="0" showZeros="0" view="pageBreakPreview" topLeftCell="A29" zoomScale="85" zoomScaleNormal="85" zoomScaleSheetLayoutView="85" workbookViewId="0">
      <selection activeCell="C14" sqref="B14:AL15"/>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119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757" t="s">
        <v>676</v>
      </c>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c r="AK2" s="757"/>
      <c r="AL2" s="757"/>
      <c r="AO2" s="3"/>
    </row>
    <row r="3" spans="1:91" s="2" customFormat="1" ht="8.25" customHeight="1" x14ac:dyDescent="0.1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15">
      <c r="A4" s="4"/>
      <c r="B4" s="4"/>
      <c r="C4" s="4"/>
      <c r="D4" s="4"/>
      <c r="E4" s="4"/>
      <c r="F4" s="4"/>
      <c r="G4" s="4"/>
      <c r="H4" s="4"/>
      <c r="I4" s="4"/>
      <c r="J4" s="4"/>
      <c r="K4" s="4"/>
      <c r="L4" s="4"/>
      <c r="M4" s="4"/>
      <c r="N4" s="4"/>
      <c r="O4" s="4"/>
      <c r="P4" s="4"/>
      <c r="Q4" s="4"/>
      <c r="R4" s="4"/>
      <c r="S4" s="4"/>
      <c r="T4" s="4"/>
      <c r="U4" s="4"/>
      <c r="V4" s="4"/>
      <c r="W4" s="4"/>
      <c r="X4" s="4"/>
      <c r="Y4" s="4"/>
      <c r="Z4" s="4"/>
      <c r="AA4" s="1019" t="str">
        <f>入力シート①!C3</f>
        <v>令和8年</v>
      </c>
      <c r="AB4" s="1019"/>
      <c r="AC4" s="1019"/>
      <c r="AD4" s="1019"/>
      <c r="AE4" s="4"/>
      <c r="AF4" s="1019">
        <f>入力シート①!F3</f>
        <v>0</v>
      </c>
      <c r="AG4" s="1019"/>
      <c r="AH4" s="4" t="s">
        <v>3</v>
      </c>
      <c r="AI4" s="1019">
        <f>入力シート①!H3</f>
        <v>0</v>
      </c>
      <c r="AJ4" s="1019"/>
      <c r="AK4" s="4" t="s">
        <v>4</v>
      </c>
      <c r="AL4" s="4"/>
      <c r="AN4" s="6" t="s">
        <v>5</v>
      </c>
    </row>
    <row r="5" spans="1:91" s="2" customFormat="1" ht="15.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15">
      <c r="A6" s="4"/>
      <c r="B6" s="4" t="s">
        <v>210</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20.100000000000001" customHeight="1" x14ac:dyDescent="0.15">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15">
      <c r="A8" s="4"/>
      <c r="B8" s="4"/>
      <c r="C8" s="4"/>
      <c r="D8" s="4"/>
      <c r="E8" s="4"/>
      <c r="F8" s="4"/>
      <c r="G8" s="4"/>
      <c r="H8" s="4"/>
      <c r="I8" s="4"/>
      <c r="J8" s="4"/>
      <c r="K8" s="4"/>
      <c r="L8" s="4"/>
      <c r="M8" s="4"/>
      <c r="N8" s="4"/>
      <c r="O8" s="4" t="s">
        <v>6</v>
      </c>
      <c r="P8" s="4"/>
      <c r="Q8" s="4"/>
      <c r="R8" s="4"/>
      <c r="S8" s="4"/>
      <c r="T8" s="91" t="s">
        <v>7</v>
      </c>
      <c r="U8" s="1020">
        <f>入力シート①!C11</f>
        <v>0</v>
      </c>
      <c r="V8" s="1021"/>
      <c r="W8" s="1021"/>
      <c r="X8" s="1021"/>
      <c r="Y8" s="1021"/>
      <c r="Z8" s="1021"/>
      <c r="AA8" s="1021"/>
      <c r="AB8" s="1021"/>
      <c r="AC8" s="91"/>
      <c r="AD8" s="92"/>
      <c r="AE8" s="92"/>
      <c r="AF8" s="92"/>
      <c r="AG8" s="92"/>
      <c r="AH8" s="92"/>
      <c r="AI8" s="91"/>
      <c r="AJ8" s="91"/>
      <c r="AK8" s="91"/>
      <c r="AL8" s="4"/>
      <c r="AN8" s="6" t="s">
        <v>5</v>
      </c>
    </row>
    <row r="9" spans="1:91" s="2" customFormat="1" ht="31.5" customHeight="1" x14ac:dyDescent="0.15">
      <c r="A9" s="4"/>
      <c r="B9" s="4"/>
      <c r="C9" s="4"/>
      <c r="D9" s="4"/>
      <c r="E9" s="4"/>
      <c r="F9" s="4"/>
      <c r="G9" s="4"/>
      <c r="H9" s="4"/>
      <c r="I9" s="4"/>
      <c r="J9" s="4"/>
      <c r="K9" s="4"/>
      <c r="L9" s="4"/>
      <c r="M9" s="4"/>
      <c r="N9" s="4"/>
      <c r="O9" s="846" t="s">
        <v>8</v>
      </c>
      <c r="P9" s="846"/>
      <c r="Q9" s="846"/>
      <c r="R9" s="846"/>
      <c r="S9" s="846"/>
      <c r="T9" s="1022">
        <f>入力シート①!C12</f>
        <v>0</v>
      </c>
      <c r="U9" s="1022"/>
      <c r="V9" s="1022"/>
      <c r="W9" s="1022"/>
      <c r="X9" s="1022"/>
      <c r="Y9" s="1022"/>
      <c r="Z9" s="1022"/>
      <c r="AA9" s="1022"/>
      <c r="AB9" s="1022"/>
      <c r="AC9" s="1022"/>
      <c r="AD9" s="1022"/>
      <c r="AE9" s="1022"/>
      <c r="AF9" s="1022"/>
      <c r="AG9" s="1022"/>
      <c r="AH9" s="1022"/>
      <c r="AI9" s="1022"/>
      <c r="AJ9" s="1022"/>
      <c r="AK9" s="1022"/>
      <c r="AL9" s="7"/>
      <c r="AN9" s="3" t="s">
        <v>9</v>
      </c>
    </row>
    <row r="10" spans="1:91" s="2" customFormat="1" ht="5.0999999999999996" customHeight="1" x14ac:dyDescent="0.15">
      <c r="A10" s="4"/>
      <c r="B10" s="4"/>
      <c r="C10" s="4"/>
      <c r="D10" s="4"/>
      <c r="E10" s="4"/>
      <c r="F10" s="4"/>
      <c r="G10" s="4"/>
      <c r="H10" s="4"/>
      <c r="I10" s="4"/>
      <c r="J10" s="4"/>
      <c r="K10" s="4"/>
      <c r="L10" s="4"/>
      <c r="M10" s="4"/>
      <c r="N10" s="4"/>
      <c r="O10" s="93"/>
      <c r="P10" s="93"/>
      <c r="Q10" s="93"/>
      <c r="R10" s="93"/>
      <c r="S10" s="93"/>
      <c r="T10" s="92"/>
      <c r="U10" s="92"/>
      <c r="V10" s="92"/>
      <c r="W10" s="92"/>
      <c r="X10" s="92"/>
      <c r="Y10" s="92"/>
      <c r="Z10" s="92"/>
      <c r="AA10" s="92"/>
      <c r="AB10" s="92"/>
      <c r="AC10" s="92"/>
      <c r="AD10" s="92"/>
      <c r="AE10" s="92"/>
      <c r="AF10" s="92"/>
      <c r="AG10" s="92"/>
      <c r="AH10" s="92"/>
      <c r="AI10" s="92"/>
      <c r="AJ10" s="92"/>
      <c r="AK10" s="92"/>
      <c r="AL10" s="7"/>
    </row>
    <row r="11" spans="1:91" s="2" customFormat="1" ht="18" customHeight="1" x14ac:dyDescent="0.15">
      <c r="A11" s="4"/>
      <c r="B11" s="4"/>
      <c r="C11" s="4"/>
      <c r="D11" s="4"/>
      <c r="E11" s="4"/>
      <c r="F11" s="4"/>
      <c r="G11" s="4"/>
      <c r="H11" s="4"/>
      <c r="I11" s="4"/>
      <c r="J11" s="4"/>
      <c r="K11" s="4"/>
      <c r="L11" s="4"/>
      <c r="M11" s="4"/>
      <c r="N11" s="4"/>
      <c r="O11" s="731" t="s">
        <v>10</v>
      </c>
      <c r="P11" s="731"/>
      <c r="Q11" s="731"/>
      <c r="R11" s="731"/>
      <c r="S11" s="731"/>
      <c r="T11" s="1022">
        <f>入力シート①!C4</f>
        <v>0</v>
      </c>
      <c r="U11" s="1022"/>
      <c r="V11" s="1022"/>
      <c r="W11" s="1022"/>
      <c r="X11" s="1022"/>
      <c r="Y11" s="1022"/>
      <c r="Z11" s="1022"/>
      <c r="AA11" s="1022"/>
      <c r="AB11" s="1022"/>
      <c r="AC11" s="1022"/>
      <c r="AD11" s="1022"/>
      <c r="AE11" s="1022"/>
      <c r="AF11" s="1022"/>
      <c r="AG11" s="1022"/>
      <c r="AH11" s="1022"/>
      <c r="AI11" s="1022"/>
      <c r="AJ11" s="1022"/>
      <c r="AK11" s="1022"/>
      <c r="AL11" s="8"/>
      <c r="AN11" s="6" t="s">
        <v>11</v>
      </c>
    </row>
    <row r="12" spans="1:91" s="2" customFormat="1" ht="5.0999999999999996" customHeight="1" x14ac:dyDescent="0.15">
      <c r="A12" s="4"/>
      <c r="B12" s="4"/>
      <c r="C12" s="4"/>
      <c r="D12" s="4"/>
      <c r="E12" s="4"/>
      <c r="F12" s="4"/>
      <c r="G12" s="4"/>
      <c r="H12" s="4"/>
      <c r="I12" s="4"/>
      <c r="J12" s="4"/>
      <c r="K12" s="4"/>
      <c r="L12" s="4"/>
      <c r="M12" s="4"/>
      <c r="N12" s="4"/>
      <c r="O12" s="93"/>
      <c r="P12" s="93"/>
      <c r="Q12" s="93"/>
      <c r="R12" s="93"/>
      <c r="S12" s="93"/>
      <c r="T12" s="92"/>
      <c r="U12" s="92"/>
      <c r="V12" s="92"/>
      <c r="W12" s="92"/>
      <c r="X12" s="92"/>
      <c r="Y12" s="92"/>
      <c r="Z12" s="92"/>
      <c r="AA12" s="92"/>
      <c r="AB12" s="92"/>
      <c r="AC12" s="92"/>
      <c r="AD12" s="92"/>
      <c r="AE12" s="92"/>
      <c r="AF12" s="92"/>
      <c r="AG12" s="92"/>
      <c r="AH12" s="92"/>
      <c r="AI12" s="92"/>
      <c r="AJ12" s="92"/>
      <c r="AK12" s="92"/>
      <c r="AL12" s="7"/>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row>
    <row r="13" spans="1:91" s="2" customFormat="1" ht="18" customHeight="1" x14ac:dyDescent="0.15">
      <c r="A13" s="4"/>
      <c r="B13" s="4"/>
      <c r="C13" s="4"/>
      <c r="D13" s="4"/>
      <c r="E13" s="4"/>
      <c r="F13" s="4"/>
      <c r="G13" s="4"/>
      <c r="H13" s="4"/>
      <c r="I13" s="4"/>
      <c r="J13" s="4"/>
      <c r="K13" s="4"/>
      <c r="L13" s="4"/>
      <c r="M13" s="4"/>
      <c r="N13" s="4"/>
      <c r="O13" s="846" t="s">
        <v>12</v>
      </c>
      <c r="P13" s="846"/>
      <c r="Q13" s="846"/>
      <c r="R13" s="846"/>
      <c r="S13" s="846"/>
      <c r="T13" s="1022">
        <f>入力シート①!C7</f>
        <v>0</v>
      </c>
      <c r="U13" s="1022"/>
      <c r="V13" s="1022"/>
      <c r="W13" s="1022"/>
      <c r="X13" s="1022"/>
      <c r="Y13" s="1022"/>
      <c r="Z13" s="1022"/>
      <c r="AA13" s="1022"/>
      <c r="AB13" s="1022"/>
      <c r="AC13" s="1022"/>
      <c r="AD13" s="1022"/>
      <c r="AE13" s="1022"/>
      <c r="AF13" s="1022"/>
      <c r="AG13" s="1022"/>
      <c r="AH13" s="1022"/>
      <c r="AI13" s="1022"/>
      <c r="AJ13" s="1022"/>
      <c r="AK13" s="1022"/>
      <c r="AL13" s="10"/>
      <c r="AN13" s="6" t="s">
        <v>13</v>
      </c>
    </row>
    <row r="14" spans="1:91" s="2" customFormat="1" ht="3.75" customHeight="1" x14ac:dyDescent="0.15">
      <c r="A14" s="4"/>
      <c r="B14" s="4"/>
      <c r="C14" s="4"/>
      <c r="D14" s="4"/>
      <c r="E14" s="4"/>
      <c r="F14" s="4"/>
      <c r="G14" s="4"/>
      <c r="H14" s="4"/>
      <c r="I14" s="4"/>
      <c r="J14" s="4"/>
      <c r="K14" s="4"/>
      <c r="L14" s="4"/>
      <c r="M14" s="4"/>
      <c r="N14" s="4"/>
      <c r="O14" s="94"/>
      <c r="P14" s="94"/>
      <c r="Q14" s="94"/>
      <c r="R14" s="94"/>
      <c r="S14" s="94"/>
      <c r="T14" s="95"/>
      <c r="U14" s="95"/>
      <c r="V14" s="95"/>
      <c r="W14" s="95"/>
      <c r="X14" s="95"/>
      <c r="Y14" s="95"/>
      <c r="Z14" s="95"/>
      <c r="AA14" s="95"/>
      <c r="AB14" s="95"/>
      <c r="AC14" s="95"/>
      <c r="AD14" s="95"/>
      <c r="AE14" s="95"/>
      <c r="AF14" s="95"/>
      <c r="AG14" s="95"/>
      <c r="AH14" s="95"/>
      <c r="AI14" s="95"/>
      <c r="AJ14" s="95"/>
      <c r="AK14" s="95"/>
      <c r="AL14" s="10"/>
      <c r="AN14" s="6"/>
    </row>
    <row r="15" spans="1:91" s="2" customFormat="1" ht="20.100000000000001" customHeight="1" x14ac:dyDescent="0.15">
      <c r="A15" s="4"/>
      <c r="B15" s="757"/>
      <c r="C15" s="757"/>
      <c r="D15" s="757"/>
      <c r="E15" s="757"/>
      <c r="F15" s="757"/>
      <c r="G15" s="757"/>
      <c r="H15" s="757"/>
      <c r="I15" s="757"/>
      <c r="J15" s="757"/>
      <c r="K15" s="757"/>
      <c r="L15" s="757"/>
      <c r="M15" s="757"/>
      <c r="N15" s="757"/>
      <c r="O15" s="757"/>
      <c r="P15" s="757"/>
      <c r="Q15" s="757"/>
      <c r="R15" s="757"/>
      <c r="S15" s="757"/>
      <c r="T15" s="757"/>
      <c r="U15" s="757"/>
      <c r="V15" s="757"/>
      <c r="W15" s="757"/>
      <c r="X15" s="757"/>
      <c r="Y15" s="757"/>
      <c r="Z15" s="757"/>
      <c r="AA15" s="757"/>
      <c r="AB15" s="757"/>
      <c r="AC15" s="757"/>
      <c r="AD15" s="757"/>
      <c r="AE15" s="757"/>
      <c r="AF15" s="757"/>
      <c r="AG15" s="757"/>
      <c r="AH15" s="757"/>
      <c r="AI15" s="757"/>
      <c r="AJ15" s="757"/>
      <c r="AK15" s="757"/>
      <c r="AL15" s="757"/>
    </row>
    <row r="16" spans="1:91" s="2" customFormat="1" ht="20.100000000000001" customHeight="1" x14ac:dyDescent="0.15">
      <c r="A16" s="731" t="s">
        <v>232</v>
      </c>
      <c r="B16" s="731"/>
      <c r="C16" s="731"/>
      <c r="D16" s="731"/>
      <c r="E16" s="731"/>
      <c r="F16" s="731"/>
      <c r="G16" s="731"/>
      <c r="H16" s="731"/>
      <c r="I16" s="731"/>
      <c r="J16" s="731"/>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1"/>
      <c r="AI16" s="731"/>
      <c r="AJ16" s="731"/>
      <c r="AK16" s="731"/>
      <c r="AL16" s="731"/>
    </row>
    <row r="17" spans="1:42" s="2" customFormat="1" ht="20.100000000000001" customHeight="1" x14ac:dyDescent="0.15">
      <c r="A17" s="748" t="s">
        <v>702</v>
      </c>
      <c r="B17" s="748"/>
      <c r="C17" s="748"/>
      <c r="D17" s="748"/>
      <c r="E17" s="748"/>
      <c r="F17" s="748"/>
      <c r="G17" s="748"/>
      <c r="H17" s="748"/>
      <c r="I17" s="748"/>
      <c r="J17" s="748"/>
      <c r="K17" s="748"/>
      <c r="L17" s="748"/>
      <c r="M17" s="748"/>
      <c r="N17" s="748"/>
      <c r="O17" s="748"/>
      <c r="P17" s="748"/>
      <c r="Q17" s="748"/>
      <c r="R17" s="748"/>
      <c r="S17" s="748"/>
      <c r="T17" s="748"/>
      <c r="U17" s="748"/>
      <c r="V17" s="748"/>
      <c r="W17" s="748"/>
      <c r="X17" s="748"/>
      <c r="Y17" s="748"/>
      <c r="Z17" s="748"/>
      <c r="AA17" s="748"/>
      <c r="AB17" s="748"/>
      <c r="AC17" s="748"/>
      <c r="AD17" s="748"/>
      <c r="AE17" s="748"/>
      <c r="AF17" s="748"/>
      <c r="AG17" s="748"/>
      <c r="AH17" s="748"/>
      <c r="AI17" s="748"/>
      <c r="AJ17" s="748"/>
      <c r="AK17" s="748"/>
      <c r="AL17" s="748"/>
      <c r="AP17" s="14"/>
    </row>
    <row r="18" spans="1:42" s="2" customFormat="1" ht="20.100000000000001" customHeight="1" x14ac:dyDescent="0.15">
      <c r="A18" s="4"/>
      <c r="B18" s="97"/>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row>
    <row r="19" spans="1:42" s="2" customFormat="1" ht="20.100000000000001" customHeight="1" x14ac:dyDescent="0.15">
      <c r="A19" s="4"/>
      <c r="B19" s="4" t="s">
        <v>219</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1"/>
    </row>
    <row r="20" spans="1:42" s="2" customFormat="1" ht="20.100000000000001" customHeight="1" x14ac:dyDescent="0.15">
      <c r="A20" s="4"/>
      <c r="B20" s="4" t="s">
        <v>498</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1"/>
    </row>
    <row r="21" spans="1:42" s="2" customFormat="1" ht="21" customHeight="1" x14ac:dyDescent="0.15">
      <c r="A21" s="4"/>
      <c r="B21" s="99"/>
      <c r="C21" s="99"/>
      <c r="D21" s="99"/>
      <c r="E21" s="99"/>
      <c r="F21" s="99"/>
      <c r="G21" s="99"/>
      <c r="H21" s="99"/>
      <c r="I21" s="99"/>
      <c r="J21" s="99"/>
      <c r="K21" s="99"/>
      <c r="L21" s="99"/>
      <c r="M21" s="99"/>
      <c r="N21" s="99"/>
      <c r="O21" s="99"/>
      <c r="P21" s="99"/>
      <c r="Q21" s="99"/>
      <c r="R21" s="129" t="s">
        <v>120</v>
      </c>
      <c r="S21" s="129"/>
      <c r="T21" s="129"/>
      <c r="U21" s="129"/>
      <c r="V21" s="129"/>
      <c r="W21" s="129"/>
      <c r="X21" s="1015">
        <f>'入力シート④-3'!C6</f>
        <v>0</v>
      </c>
      <c r="Y21" s="1016"/>
      <c r="Z21" s="1016"/>
      <c r="AA21" s="1016"/>
      <c r="AB21" s="1016"/>
      <c r="AC21" s="1016"/>
      <c r="AD21" s="1016"/>
      <c r="AE21" s="1016"/>
      <c r="AF21" s="1016"/>
      <c r="AG21" s="129" t="s">
        <v>16</v>
      </c>
      <c r="AH21" s="146"/>
      <c r="AI21" s="129"/>
      <c r="AJ21" s="99"/>
      <c r="AK21" s="99"/>
      <c r="AL21" s="99"/>
    </row>
    <row r="22" spans="1:42" s="2" customFormat="1" ht="21.75" customHeight="1" x14ac:dyDescent="0.15">
      <c r="A22" s="4"/>
      <c r="B22" s="98"/>
      <c r="C22" s="4"/>
      <c r="D22" s="4"/>
      <c r="E22" s="4"/>
      <c r="F22" s="4"/>
      <c r="G22" s="4"/>
      <c r="H22" s="4"/>
      <c r="I22" s="4"/>
      <c r="J22" s="4"/>
      <c r="K22" s="4"/>
      <c r="L22" s="4"/>
      <c r="M22" s="4"/>
      <c r="N22" s="4"/>
      <c r="O22" s="4"/>
      <c r="P22" s="4"/>
      <c r="Q22" s="4"/>
      <c r="R22" s="129" t="s">
        <v>121</v>
      </c>
      <c r="S22" s="129"/>
      <c r="T22" s="129"/>
      <c r="U22" s="129"/>
      <c r="V22" s="129"/>
      <c r="W22" s="129"/>
      <c r="X22" s="1026">
        <f>'入力シート④-3'!C7</f>
        <v>0</v>
      </c>
      <c r="Y22" s="1027"/>
      <c r="Z22" s="1027"/>
      <c r="AA22" s="1027"/>
      <c r="AB22" s="1027"/>
      <c r="AC22" s="1027"/>
      <c r="AD22" s="1027"/>
      <c r="AE22" s="1027"/>
      <c r="AF22" s="1027"/>
      <c r="AG22" s="129" t="s">
        <v>16</v>
      </c>
      <c r="AH22" s="146"/>
      <c r="AI22" s="129"/>
      <c r="AJ22" s="4"/>
      <c r="AK22" s="98"/>
      <c r="AL22" s="98"/>
    </row>
    <row r="23" spans="1:42" s="2" customFormat="1" ht="11.25" customHeight="1" x14ac:dyDescent="0.15">
      <c r="A23" s="4"/>
      <c r="B23" s="100"/>
      <c r="C23" s="100"/>
      <c r="D23" s="100"/>
      <c r="E23" s="100"/>
      <c r="F23" s="100"/>
      <c r="G23" s="100"/>
      <c r="H23" s="100"/>
      <c r="I23" s="100"/>
      <c r="J23" s="100"/>
      <c r="K23" s="100"/>
      <c r="L23" s="100"/>
      <c r="M23" s="100"/>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row>
    <row r="24" spans="1:42" s="2" customFormat="1" ht="20.100000000000001" customHeight="1" x14ac:dyDescent="0.15">
      <c r="A24" s="4"/>
      <c r="B24" s="4"/>
      <c r="C24" s="4"/>
      <c r="D24" s="4"/>
      <c r="E24" s="4"/>
      <c r="F24" s="4"/>
      <c r="G24" s="4"/>
      <c r="H24" s="4"/>
      <c r="I24" s="4"/>
      <c r="J24" s="4"/>
      <c r="K24" s="4"/>
      <c r="L24" s="4"/>
      <c r="M24" s="4"/>
      <c r="N24" s="4" t="s">
        <v>122</v>
      </c>
      <c r="O24" s="4"/>
      <c r="P24" s="4"/>
      <c r="Q24" s="4"/>
      <c r="R24" s="4"/>
      <c r="S24" s="4"/>
      <c r="T24" s="4"/>
      <c r="U24" s="4"/>
      <c r="V24" s="4"/>
      <c r="W24" s="4"/>
      <c r="X24" s="4"/>
      <c r="Y24" s="4"/>
      <c r="Z24" s="4"/>
      <c r="AA24" s="4"/>
      <c r="AB24" s="4"/>
      <c r="AC24" s="4"/>
      <c r="AD24" s="4"/>
      <c r="AE24" s="4"/>
      <c r="AF24" s="4"/>
      <c r="AG24" s="4"/>
      <c r="AH24" s="4"/>
      <c r="AI24" s="4"/>
      <c r="AJ24" s="4"/>
      <c r="AK24" s="4"/>
      <c r="AL24" s="4"/>
      <c r="AM24" s="1"/>
    </row>
    <row r="25" spans="1:42" s="2" customFormat="1" ht="18" customHeight="1" x14ac:dyDescent="0.15">
      <c r="A25" s="4"/>
      <c r="B25" s="99"/>
      <c r="C25" s="4" t="s">
        <v>677</v>
      </c>
      <c r="D25" s="99"/>
      <c r="E25" s="99"/>
      <c r="F25" s="99"/>
      <c r="G25" s="99"/>
      <c r="H25" s="99"/>
      <c r="I25" s="99"/>
      <c r="J25" s="1028" t="s">
        <v>123</v>
      </c>
      <c r="K25" s="1028"/>
      <c r="L25" s="1028"/>
      <c r="M25" s="1028"/>
      <c r="N25" s="1028"/>
      <c r="O25" s="1028"/>
      <c r="P25" s="1028"/>
      <c r="Q25" s="1028"/>
      <c r="R25" s="1028"/>
      <c r="S25" s="1028"/>
      <c r="T25" s="1028"/>
      <c r="U25" s="1028"/>
      <c r="V25" s="1028"/>
      <c r="W25" s="1028"/>
      <c r="X25" s="1028"/>
      <c r="Y25" s="99"/>
      <c r="Z25" s="99" t="s">
        <v>105</v>
      </c>
      <c r="AA25" s="99"/>
      <c r="AB25" s="129" t="s">
        <v>106</v>
      </c>
      <c r="AC25" s="150"/>
      <c r="AD25" s="150"/>
      <c r="AE25" s="1015" t="e">
        <f>'入力シート④-3'!C8</f>
        <v>#DIV/0!</v>
      </c>
      <c r="AF25" s="1016"/>
      <c r="AG25" s="1016"/>
      <c r="AH25" s="150" t="s">
        <v>96</v>
      </c>
      <c r="AI25" s="150"/>
      <c r="AJ25" s="99"/>
    </row>
    <row r="26" spans="1:42" s="2" customFormat="1" ht="16.5" customHeight="1" x14ac:dyDescent="0.15">
      <c r="A26" s="4"/>
      <c r="B26" s="98"/>
      <c r="C26" s="4"/>
      <c r="D26" s="4"/>
      <c r="E26" s="4"/>
      <c r="F26" s="4"/>
      <c r="G26" s="4"/>
      <c r="H26" s="4"/>
      <c r="I26" s="4"/>
      <c r="J26" s="4"/>
      <c r="K26" s="4"/>
      <c r="L26" s="4"/>
      <c r="M26" s="4"/>
      <c r="N26" s="4"/>
      <c r="O26" s="4" t="s">
        <v>120</v>
      </c>
      <c r="P26" s="4"/>
      <c r="Q26" s="4"/>
      <c r="R26" s="4"/>
      <c r="S26" s="4"/>
      <c r="T26" s="4"/>
      <c r="U26" s="4"/>
      <c r="V26" s="4"/>
      <c r="W26" s="4"/>
      <c r="X26" s="4"/>
      <c r="Y26" s="4"/>
      <c r="Z26" s="4"/>
      <c r="AA26" s="4"/>
      <c r="AB26" s="4"/>
      <c r="AC26" s="4"/>
      <c r="AD26" s="151" t="s">
        <v>108</v>
      </c>
      <c r="AE26" s="4"/>
      <c r="AF26" s="4"/>
      <c r="AG26" s="4"/>
      <c r="AH26" s="90"/>
      <c r="AI26" s="4"/>
      <c r="AJ26" s="4"/>
      <c r="AK26" s="98"/>
      <c r="AL26" s="98"/>
    </row>
    <row r="27" spans="1:42" s="4" customFormat="1" ht="0.75" hidden="1" customHeight="1" x14ac:dyDescent="0.15">
      <c r="B27" s="100"/>
      <c r="C27" s="100"/>
      <c r="D27" s="100"/>
      <c r="E27" s="100"/>
      <c r="F27" s="100"/>
      <c r="G27" s="100"/>
      <c r="H27" s="100"/>
      <c r="I27" s="100"/>
      <c r="J27" s="100"/>
      <c r="K27" s="101"/>
      <c r="L27" s="101"/>
      <c r="M27" s="101"/>
      <c r="P27" s="17"/>
      <c r="Q27" s="18"/>
      <c r="R27" s="102"/>
      <c r="T27" s="104"/>
      <c r="U27" s="104"/>
      <c r="V27" s="104"/>
      <c r="W27" s="105"/>
      <c r="X27" s="105"/>
      <c r="Y27" s="105"/>
      <c r="Z27" s="105"/>
      <c r="AA27" s="105"/>
      <c r="AB27" s="102"/>
      <c r="AC27" s="102"/>
      <c r="AD27" s="103"/>
      <c r="AE27" s="97"/>
      <c r="AF27" s="97"/>
      <c r="AG27" s="97"/>
      <c r="AH27" s="97"/>
      <c r="AI27" s="97"/>
      <c r="AJ27" s="97"/>
      <c r="AK27" s="97"/>
      <c r="AL27" s="97"/>
    </row>
    <row r="28" spans="1:42" s="2" customFormat="1" ht="19.5" hidden="1" customHeight="1" x14ac:dyDescent="0.15">
      <c r="A28" s="4"/>
      <c r="B28" s="100"/>
      <c r="C28" s="100"/>
      <c r="D28" s="100"/>
      <c r="E28" s="100"/>
      <c r="F28" s="100"/>
      <c r="G28" s="100"/>
      <c r="H28" s="100"/>
      <c r="I28" s="100"/>
      <c r="J28" s="100"/>
      <c r="K28" s="100"/>
      <c r="L28" s="100"/>
      <c r="M28" s="100"/>
      <c r="N28" s="4"/>
      <c r="O28" s="4"/>
      <c r="P28" s="98"/>
      <c r="Q28" s="98"/>
      <c r="R28" s="98"/>
      <c r="S28" s="4"/>
      <c r="T28" s="98"/>
      <c r="U28" s="98"/>
      <c r="V28" s="98"/>
      <c r="W28" s="98"/>
      <c r="X28" s="98"/>
      <c r="Y28" s="98"/>
      <c r="Z28" s="98"/>
      <c r="AA28" s="98"/>
      <c r="AB28" s="98"/>
      <c r="AC28" s="98"/>
      <c r="AD28" s="98"/>
      <c r="AE28" s="98"/>
      <c r="AF28" s="98"/>
      <c r="AG28" s="98"/>
      <c r="AH28" s="98"/>
      <c r="AI28" s="98"/>
      <c r="AJ28" s="98"/>
      <c r="AK28" s="98"/>
      <c r="AL28" s="98"/>
    </row>
    <row r="29" spans="1:42" s="4" customFormat="1" ht="2.25" customHeight="1" x14ac:dyDescent="0.15">
      <c r="B29" s="100"/>
      <c r="C29" s="100"/>
      <c r="I29" s="100"/>
      <c r="J29" s="100"/>
      <c r="K29" s="101"/>
      <c r="L29" s="101"/>
      <c r="M29" s="101"/>
      <c r="R29" s="101"/>
      <c r="S29" s="101"/>
      <c r="T29" s="101"/>
      <c r="AA29" s="102"/>
      <c r="AB29" s="100"/>
      <c r="AC29" s="97"/>
      <c r="AD29" s="102"/>
      <c r="AE29" s="97"/>
      <c r="AI29" s="106"/>
    </row>
    <row r="30" spans="1:42" s="4" customFormat="1" ht="9" customHeight="1" x14ac:dyDescent="0.15">
      <c r="B30" s="100"/>
      <c r="C30" s="11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97"/>
    </row>
    <row r="31" spans="1:42" s="4" customFormat="1" ht="29.25" customHeight="1" x14ac:dyDescent="0.15">
      <c r="C31" s="11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98"/>
    </row>
    <row r="32" spans="1:42" s="2" customFormat="1" ht="20.100000000000001" customHeight="1" x14ac:dyDescent="0.15">
      <c r="A32" s="4"/>
      <c r="B32" s="4" t="s">
        <v>499</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1"/>
    </row>
    <row r="33" spans="1:39" s="2" customFormat="1" ht="21" customHeight="1" x14ac:dyDescent="0.15">
      <c r="A33" s="4"/>
      <c r="B33" s="99"/>
      <c r="C33" s="99"/>
      <c r="D33" s="99"/>
      <c r="E33" s="99"/>
      <c r="F33" s="99"/>
      <c r="G33" s="99"/>
      <c r="H33" s="99"/>
      <c r="I33" s="99"/>
      <c r="J33" s="99"/>
      <c r="K33" s="99"/>
      <c r="L33" s="99"/>
      <c r="M33" s="99"/>
      <c r="N33" s="99"/>
      <c r="O33" s="99"/>
      <c r="P33" s="99"/>
      <c r="Q33" s="99"/>
      <c r="R33" s="129" t="s">
        <v>124</v>
      </c>
      <c r="S33" s="129"/>
      <c r="T33" s="129"/>
      <c r="U33" s="129"/>
      <c r="V33" s="129"/>
      <c r="W33" s="129"/>
      <c r="X33" s="1015">
        <f>'入力シート④-3'!C9</f>
        <v>0</v>
      </c>
      <c r="Y33" s="1016"/>
      <c r="Z33" s="1016"/>
      <c r="AA33" s="1016"/>
      <c r="AB33" s="1016"/>
      <c r="AC33" s="1016"/>
      <c r="AD33" s="1016"/>
      <c r="AE33" s="1016"/>
      <c r="AF33" s="1016"/>
      <c r="AG33" s="129" t="s">
        <v>16</v>
      </c>
      <c r="AH33" s="146"/>
      <c r="AI33" s="129"/>
      <c r="AJ33" s="99"/>
      <c r="AK33" s="99"/>
      <c r="AL33" s="99"/>
    </row>
    <row r="34" spans="1:39" s="2" customFormat="1" ht="21.75" customHeight="1" x14ac:dyDescent="0.15">
      <c r="A34" s="4"/>
      <c r="B34" s="98"/>
      <c r="C34" s="4"/>
      <c r="D34" s="4"/>
      <c r="E34" s="4"/>
      <c r="F34" s="4"/>
      <c r="G34" s="4"/>
      <c r="H34" s="4"/>
      <c r="I34" s="4"/>
      <c r="J34" s="4"/>
      <c r="K34" s="4"/>
      <c r="L34" s="4"/>
      <c r="M34" s="4"/>
      <c r="N34" s="4"/>
      <c r="O34" s="4"/>
      <c r="P34" s="4"/>
      <c r="Q34" s="4"/>
      <c r="R34" s="129" t="s">
        <v>125</v>
      </c>
      <c r="S34" s="129"/>
      <c r="T34" s="129"/>
      <c r="U34" s="129"/>
      <c r="V34" s="129"/>
      <c r="W34" s="129"/>
      <c r="X34" s="1026">
        <f>'入力シート④-3'!C10</f>
        <v>0</v>
      </c>
      <c r="Y34" s="1027"/>
      <c r="Z34" s="1027"/>
      <c r="AA34" s="1027"/>
      <c r="AB34" s="1027"/>
      <c r="AC34" s="1027"/>
      <c r="AD34" s="1027"/>
      <c r="AE34" s="1027"/>
      <c r="AF34" s="1027"/>
      <c r="AG34" s="129" t="s">
        <v>16</v>
      </c>
      <c r="AH34" s="146"/>
      <c r="AI34" s="129"/>
      <c r="AJ34" s="4"/>
      <c r="AK34" s="98"/>
      <c r="AL34" s="98"/>
    </row>
    <row r="35" spans="1:39" s="2" customFormat="1" ht="11.25" customHeight="1" x14ac:dyDescent="0.15">
      <c r="A35" s="4"/>
      <c r="B35" s="100"/>
      <c r="C35" s="100"/>
      <c r="D35" s="100"/>
      <c r="E35" s="100"/>
      <c r="F35" s="100"/>
      <c r="G35" s="100"/>
      <c r="H35" s="100"/>
      <c r="I35" s="100"/>
      <c r="J35" s="100"/>
      <c r="K35" s="100"/>
      <c r="L35" s="100"/>
      <c r="M35" s="100"/>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row>
    <row r="36" spans="1:39" s="2" customFormat="1" ht="20.100000000000001" customHeight="1" x14ac:dyDescent="0.15">
      <c r="A36" s="4"/>
      <c r="B36" s="4"/>
      <c r="C36" s="4"/>
      <c r="D36" s="4"/>
      <c r="E36" s="4"/>
      <c r="F36" s="4"/>
      <c r="G36" s="4"/>
      <c r="H36" s="4"/>
      <c r="I36" s="4"/>
      <c r="J36" s="4"/>
      <c r="K36" s="4"/>
      <c r="L36" s="4"/>
      <c r="M36" s="4"/>
      <c r="N36" s="4" t="s">
        <v>126</v>
      </c>
      <c r="O36" s="4"/>
      <c r="P36" s="4"/>
      <c r="Q36" s="4"/>
      <c r="R36" s="4"/>
      <c r="S36" s="4"/>
      <c r="T36" s="4"/>
      <c r="U36" s="4"/>
      <c r="V36" s="4"/>
      <c r="W36" s="4"/>
      <c r="X36" s="4"/>
      <c r="Y36" s="4"/>
      <c r="Z36" s="4"/>
      <c r="AA36" s="4"/>
      <c r="AB36" s="4"/>
      <c r="AC36" s="4"/>
      <c r="AD36" s="4"/>
      <c r="AE36" s="4"/>
      <c r="AF36" s="4"/>
      <c r="AG36" s="4"/>
      <c r="AH36" s="4"/>
      <c r="AI36" s="4"/>
      <c r="AJ36" s="4"/>
      <c r="AK36" s="4"/>
      <c r="AL36" s="4"/>
      <c r="AM36" s="1"/>
    </row>
    <row r="37" spans="1:39" s="2" customFormat="1" ht="18" customHeight="1" x14ac:dyDescent="0.15">
      <c r="A37" s="4"/>
      <c r="B37" s="99"/>
      <c r="C37" s="4" t="s">
        <v>677</v>
      </c>
      <c r="D37" s="99"/>
      <c r="E37" s="99"/>
      <c r="F37" s="99"/>
      <c r="G37" s="99"/>
      <c r="H37" s="99"/>
      <c r="I37" s="99"/>
      <c r="J37" s="1028" t="s">
        <v>123</v>
      </c>
      <c r="K37" s="1028"/>
      <c r="L37" s="1028"/>
      <c r="M37" s="1028"/>
      <c r="N37" s="1028"/>
      <c r="O37" s="1028"/>
      <c r="P37" s="1028"/>
      <c r="Q37" s="1028"/>
      <c r="R37" s="1028"/>
      <c r="S37" s="1028"/>
      <c r="T37" s="1028"/>
      <c r="U37" s="1028"/>
      <c r="V37" s="1028"/>
      <c r="W37" s="1028"/>
      <c r="X37" s="1028"/>
      <c r="Y37" s="99"/>
      <c r="Z37" s="99" t="s">
        <v>105</v>
      </c>
      <c r="AA37" s="99"/>
      <c r="AB37" s="129" t="s">
        <v>113</v>
      </c>
      <c r="AC37" s="150"/>
      <c r="AD37" s="150"/>
      <c r="AE37" s="1015" t="e">
        <f>'入力シート④-3'!C11</f>
        <v>#DIV/0!</v>
      </c>
      <c r="AF37" s="1016"/>
      <c r="AG37" s="1016"/>
      <c r="AH37" s="150" t="s">
        <v>96</v>
      </c>
      <c r="AI37" s="150"/>
      <c r="AJ37" s="99"/>
    </row>
    <row r="38" spans="1:39" s="2" customFormat="1" ht="16.5" customHeight="1" x14ac:dyDescent="0.15">
      <c r="A38" s="4"/>
      <c r="B38" s="98"/>
      <c r="C38" s="4"/>
      <c r="D38" s="4"/>
      <c r="E38" s="4"/>
      <c r="F38" s="4"/>
      <c r="G38" s="4"/>
      <c r="H38" s="4"/>
      <c r="I38" s="4"/>
      <c r="J38" s="4"/>
      <c r="K38" s="4"/>
      <c r="L38" s="4"/>
      <c r="M38" s="4"/>
      <c r="N38" s="4"/>
      <c r="O38" s="4" t="s">
        <v>124</v>
      </c>
      <c r="P38" s="4"/>
      <c r="Q38" s="4"/>
      <c r="R38" s="4"/>
      <c r="S38" s="4"/>
      <c r="T38" s="4"/>
      <c r="U38" s="4"/>
      <c r="V38" s="4"/>
      <c r="W38" s="4"/>
      <c r="X38" s="4"/>
      <c r="Y38" s="4"/>
      <c r="Z38" s="4"/>
      <c r="AA38" s="4"/>
      <c r="AB38" s="4"/>
      <c r="AC38" s="4"/>
      <c r="AD38" s="151" t="s">
        <v>108</v>
      </c>
      <c r="AE38" s="4"/>
      <c r="AF38" s="4"/>
      <c r="AG38" s="4"/>
      <c r="AH38" s="90"/>
      <c r="AI38" s="4"/>
      <c r="AJ38" s="4"/>
      <c r="AK38" s="98"/>
      <c r="AL38" s="98"/>
    </row>
    <row r="39" spans="1:39" s="2" customFormat="1" ht="16.5" customHeight="1" x14ac:dyDescent="0.15">
      <c r="A39" s="4"/>
      <c r="B39" s="98"/>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151"/>
      <c r="AE39" s="4"/>
      <c r="AF39" s="4"/>
      <c r="AG39" s="4"/>
      <c r="AH39" s="90"/>
      <c r="AI39" s="4"/>
      <c r="AJ39" s="4"/>
      <c r="AK39" s="98"/>
      <c r="AL39" s="98"/>
    </row>
    <row r="40" spans="1:39" s="2" customFormat="1" ht="16.5" customHeight="1" x14ac:dyDescent="0.15">
      <c r="A40" s="4"/>
      <c r="B40" s="98"/>
      <c r="C40" s="4" t="s">
        <v>217</v>
      </c>
      <c r="D40" s="4"/>
      <c r="E40" s="4"/>
      <c r="F40" s="4"/>
      <c r="G40" s="4"/>
      <c r="H40" s="4"/>
      <c r="I40" s="4"/>
      <c r="J40" s="4"/>
      <c r="K40" s="4"/>
      <c r="L40" s="4"/>
      <c r="M40" s="4"/>
      <c r="N40" s="4"/>
      <c r="O40" s="4"/>
      <c r="P40" s="4"/>
      <c r="Q40" s="4"/>
      <c r="R40" s="4"/>
      <c r="S40" s="4"/>
      <c r="T40" s="4"/>
      <c r="U40" s="4"/>
      <c r="V40" s="4"/>
      <c r="W40" s="4"/>
      <c r="X40" s="4"/>
      <c r="Y40" s="4"/>
      <c r="Z40" s="4"/>
      <c r="AA40" s="4"/>
      <c r="AB40" s="4"/>
      <c r="AC40" s="4"/>
      <c r="AD40" s="151"/>
      <c r="AE40" s="4"/>
      <c r="AF40" s="4"/>
      <c r="AG40" s="4"/>
      <c r="AH40" s="90"/>
      <c r="AI40" s="4"/>
      <c r="AJ40" s="4"/>
      <c r="AK40" s="98"/>
      <c r="AL40" s="98"/>
    </row>
    <row r="41" spans="1:39" s="2" customFormat="1" ht="16.5" customHeight="1" x14ac:dyDescent="0.15">
      <c r="A41" s="4"/>
      <c r="B41" s="98"/>
      <c r="C41" s="4"/>
      <c r="D41" s="4" t="s">
        <v>501</v>
      </c>
      <c r="E41" s="4"/>
      <c r="F41" s="4"/>
      <c r="G41" s="4"/>
      <c r="H41" s="4"/>
      <c r="I41" s="4"/>
      <c r="J41" s="4"/>
      <c r="K41" s="4"/>
      <c r="L41" s="4"/>
      <c r="M41" s="4"/>
      <c r="N41" s="4"/>
      <c r="O41" s="4"/>
      <c r="P41" s="4"/>
      <c r="Q41" s="4"/>
      <c r="R41" s="4"/>
      <c r="S41" s="4"/>
      <c r="T41" s="4"/>
      <c r="U41" s="4"/>
      <c r="V41" s="4"/>
      <c r="W41" s="4"/>
      <c r="X41" s="4"/>
      <c r="Y41" s="4"/>
      <c r="Z41" s="4"/>
      <c r="AA41" s="4"/>
      <c r="AB41" s="4"/>
      <c r="AC41" s="4"/>
      <c r="AD41" s="151"/>
      <c r="AE41" s="4"/>
      <c r="AF41" s="4"/>
      <c r="AG41" s="4"/>
      <c r="AH41" s="90"/>
      <c r="AI41" s="4"/>
      <c r="AJ41" s="4"/>
      <c r="AK41" s="98"/>
      <c r="AL41" s="98"/>
    </row>
    <row r="42" spans="1:39" s="2" customFormat="1" ht="16.5" customHeight="1" x14ac:dyDescent="0.15">
      <c r="A42" s="4"/>
      <c r="B42" s="98"/>
      <c r="D42" s="4" t="s">
        <v>500</v>
      </c>
      <c r="E42" s="4"/>
      <c r="F42" s="4"/>
      <c r="G42" s="4"/>
      <c r="H42" s="4"/>
      <c r="I42" s="4"/>
      <c r="J42" s="4"/>
      <c r="K42" s="4"/>
      <c r="L42" s="4"/>
      <c r="M42" s="4"/>
      <c r="N42" s="4"/>
      <c r="O42" s="4"/>
      <c r="P42" s="4"/>
      <c r="Q42" s="4"/>
      <c r="R42" s="4"/>
      <c r="S42" s="4"/>
      <c r="T42" s="4"/>
      <c r="U42" s="4"/>
      <c r="V42" s="4"/>
      <c r="W42" s="4"/>
      <c r="X42" s="4"/>
      <c r="Y42" s="4"/>
      <c r="Z42" s="4"/>
      <c r="AA42" s="4"/>
      <c r="AB42" s="4"/>
      <c r="AC42" s="4"/>
      <c r="AD42" s="151"/>
      <c r="AE42" s="4"/>
      <c r="AF42" s="4"/>
      <c r="AG42" s="4"/>
      <c r="AH42" s="90"/>
      <c r="AI42" s="4"/>
      <c r="AJ42" s="4"/>
      <c r="AK42" s="98"/>
      <c r="AL42" s="98"/>
    </row>
    <row r="43" spans="1:39" s="2" customFormat="1" ht="16.5" customHeight="1" x14ac:dyDescent="0.15">
      <c r="A43" s="4"/>
      <c r="B43" s="98"/>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151"/>
      <c r="AE43" s="4"/>
      <c r="AF43" s="4"/>
      <c r="AG43" s="4"/>
      <c r="AH43" s="90"/>
      <c r="AI43" s="4"/>
      <c r="AJ43" s="4"/>
      <c r="AK43" s="98"/>
      <c r="AL43" s="98"/>
    </row>
    <row r="44" spans="1:39" s="2" customFormat="1" ht="16.5" customHeight="1" x14ac:dyDescent="0.15">
      <c r="A44" s="4"/>
      <c r="B44" s="4" t="s">
        <v>116</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151"/>
      <c r="AE44" s="4"/>
      <c r="AF44" s="4"/>
      <c r="AG44" s="4"/>
      <c r="AH44" s="90"/>
      <c r="AI44" s="4"/>
      <c r="AJ44" s="4"/>
      <c r="AK44" s="98"/>
      <c r="AL44" s="98"/>
    </row>
    <row r="45" spans="1:39" s="2" customFormat="1" ht="16.5" customHeight="1" x14ac:dyDescent="0.15">
      <c r="A45" s="4"/>
      <c r="B45" s="4"/>
      <c r="C45" s="4" t="s">
        <v>127</v>
      </c>
      <c r="D45" s="4"/>
      <c r="E45" s="4"/>
      <c r="F45" s="4"/>
      <c r="G45" s="4"/>
      <c r="H45" s="4"/>
      <c r="I45" s="4"/>
      <c r="J45" s="4"/>
      <c r="K45" s="4"/>
      <c r="L45" s="4"/>
      <c r="M45" s="4"/>
      <c r="N45" s="4"/>
      <c r="O45" s="4"/>
      <c r="P45" s="4"/>
      <c r="Q45" s="4"/>
      <c r="R45" s="4"/>
      <c r="S45" s="4"/>
      <c r="T45" s="4"/>
      <c r="U45" s="4"/>
      <c r="V45" s="4"/>
      <c r="W45" s="4"/>
      <c r="X45" s="4"/>
      <c r="Y45" s="4"/>
      <c r="Z45" s="4"/>
      <c r="AA45" s="4"/>
      <c r="AB45" s="4"/>
      <c r="AC45" s="4"/>
      <c r="AD45" s="151"/>
      <c r="AE45" s="4"/>
      <c r="AF45" s="4"/>
      <c r="AG45" s="4"/>
      <c r="AH45" s="90"/>
      <c r="AI45" s="4"/>
      <c r="AJ45" s="4"/>
      <c r="AK45" s="98"/>
      <c r="AL45" s="98"/>
    </row>
    <row r="46" spans="1:39" s="2" customFormat="1" ht="16.5" customHeight="1" x14ac:dyDescent="0.15">
      <c r="A46" s="4"/>
      <c r="B46" s="98"/>
      <c r="C46" s="4" t="s">
        <v>118</v>
      </c>
      <c r="D46" s="4"/>
      <c r="E46" s="4"/>
      <c r="F46" s="4"/>
      <c r="G46" s="4"/>
      <c r="H46" s="4"/>
      <c r="I46" s="4"/>
      <c r="J46" s="4"/>
      <c r="K46" s="4"/>
      <c r="L46" s="4"/>
      <c r="M46" s="4"/>
      <c r="N46" s="4"/>
      <c r="O46" s="4"/>
      <c r="P46" s="4"/>
      <c r="Q46" s="4"/>
      <c r="R46" s="4"/>
      <c r="S46" s="4"/>
      <c r="T46" s="4"/>
      <c r="U46" s="4"/>
      <c r="V46" s="4"/>
      <c r="W46" s="4"/>
      <c r="X46" s="4"/>
      <c r="Y46" s="4"/>
      <c r="Z46" s="4"/>
      <c r="AA46" s="4"/>
      <c r="AB46" s="4"/>
      <c r="AC46" s="4"/>
      <c r="AD46" s="151"/>
      <c r="AE46" s="4"/>
      <c r="AF46" s="4"/>
      <c r="AG46" s="4"/>
      <c r="AH46" s="90"/>
      <c r="AI46" s="4"/>
      <c r="AJ46" s="4"/>
      <c r="AK46" s="98"/>
      <c r="AL46" s="98"/>
    </row>
    <row r="47" spans="1:39" s="2" customFormat="1" ht="8.25" customHeight="1" x14ac:dyDescent="0.15">
      <c r="A47" s="4"/>
      <c r="B47" s="98"/>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151"/>
      <c r="AE47" s="4"/>
      <c r="AF47" s="4"/>
      <c r="AG47" s="4"/>
      <c r="AH47" s="90"/>
      <c r="AI47" s="4"/>
      <c r="AJ47" s="4"/>
      <c r="AK47" s="98"/>
      <c r="AL47" s="98"/>
    </row>
    <row r="48" spans="1:39" s="2" customFormat="1" ht="59.25" customHeight="1" x14ac:dyDescent="0.15">
      <c r="A48" s="4"/>
      <c r="B48" s="98"/>
      <c r="C48" s="1023">
        <f>'入力シート④-3'!C13</f>
        <v>0</v>
      </c>
      <c r="D48" s="1024"/>
      <c r="E48" s="1024"/>
      <c r="F48" s="1024"/>
      <c r="G48" s="1024"/>
      <c r="H48" s="1024"/>
      <c r="I48" s="1024"/>
      <c r="J48" s="1024"/>
      <c r="K48" s="1024"/>
      <c r="L48" s="1024"/>
      <c r="M48" s="1024"/>
      <c r="N48" s="1024"/>
      <c r="O48" s="1024"/>
      <c r="P48" s="1024"/>
      <c r="Q48" s="1024"/>
      <c r="R48" s="1024"/>
      <c r="S48" s="1024"/>
      <c r="T48" s="1024"/>
      <c r="U48" s="1024"/>
      <c r="V48" s="1024"/>
      <c r="W48" s="1024"/>
      <c r="X48" s="1024"/>
      <c r="Y48" s="1024"/>
      <c r="Z48" s="1024"/>
      <c r="AA48" s="1024"/>
      <c r="AB48" s="1024"/>
      <c r="AC48" s="1024"/>
      <c r="AD48" s="1024"/>
      <c r="AE48" s="1024"/>
      <c r="AF48" s="1024"/>
      <c r="AG48" s="1024"/>
      <c r="AH48" s="1024"/>
      <c r="AI48" s="1025"/>
      <c r="AJ48" s="4"/>
      <c r="AK48" s="98"/>
      <c r="AL48" s="98"/>
    </row>
    <row r="49" spans="1:91" s="2" customFormat="1" ht="17.25" customHeight="1" x14ac:dyDescent="0.15">
      <c r="A49" s="4"/>
      <c r="B49" s="98"/>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90"/>
      <c r="AI49" s="4"/>
      <c r="AJ49" s="4"/>
      <c r="AK49" s="98"/>
      <c r="AL49" s="98"/>
    </row>
    <row r="50" spans="1:91" s="2" customFormat="1" ht="20.25" customHeight="1" x14ac:dyDescent="0.15">
      <c r="A50" s="4"/>
      <c r="B50" s="4" t="s">
        <v>701</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90"/>
      <c r="AI50" s="4"/>
      <c r="AJ50" s="4"/>
      <c r="AK50" s="98"/>
      <c r="AL50" s="98"/>
    </row>
    <row r="51" spans="1:91" s="2" customFormat="1" ht="19.5" customHeight="1" x14ac:dyDescent="0.15">
      <c r="A51" s="4"/>
      <c r="B51" s="98"/>
      <c r="C51" s="4" t="s">
        <v>678</v>
      </c>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90"/>
      <c r="AI51" s="4"/>
      <c r="AJ51" s="4"/>
      <c r="AK51" s="98"/>
      <c r="AL51" s="98"/>
    </row>
    <row r="52" spans="1:91" ht="20.100000000000001" customHeight="1" x14ac:dyDescent="0.15">
      <c r="C52" s="100" t="s">
        <v>229</v>
      </c>
      <c r="J52" s="107"/>
      <c r="K52" s="107"/>
      <c r="L52" s="107"/>
      <c r="M52" s="107"/>
      <c r="N52" s="107"/>
      <c r="O52" s="107"/>
      <c r="P52" s="107"/>
      <c r="Q52" s="107"/>
      <c r="R52" s="107"/>
      <c r="S52" s="107"/>
      <c r="T52" s="108"/>
      <c r="U52" s="108"/>
      <c r="V52" s="108"/>
      <c r="W52" s="108"/>
      <c r="X52" s="108"/>
      <c r="Y52" s="108"/>
      <c r="Z52" s="108"/>
      <c r="AA52" s="108"/>
      <c r="AB52" s="108"/>
      <c r="AC52" s="108"/>
      <c r="AD52" s="108"/>
      <c r="AE52" s="108"/>
      <c r="AF52" s="108"/>
      <c r="AG52" s="108"/>
      <c r="AH52" s="108"/>
      <c r="AI52" s="108"/>
      <c r="AJ52" s="108"/>
      <c r="AK52" s="108"/>
      <c r="AL52" s="108"/>
    </row>
    <row r="53" spans="1:91" ht="11.25" customHeight="1" x14ac:dyDescent="0.15"/>
    <row r="54" spans="1:91" ht="11.25" customHeight="1" x14ac:dyDescent="0.15">
      <c r="AE54" s="217"/>
    </row>
    <row r="55" spans="1:91" ht="11.25" customHeight="1" x14ac:dyDescent="0.15"/>
    <row r="56" spans="1:91" s="4" customFormat="1" ht="11.25" customHeight="1" x14ac:dyDescent="0.15">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row>
    <row r="65" spans="2:91" s="4" customFormat="1" ht="14.25" x14ac:dyDescent="0.1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row r="66" spans="2:91" s="4" customFormat="1" ht="14.25" hidden="1" x14ac:dyDescent="0.15">
      <c r="B66" s="19" t="b">
        <v>0</v>
      </c>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row>
    <row r="67" spans="2:91" s="4" customFormat="1" ht="14.25" x14ac:dyDescent="0.15">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sheetData>
  <sheetProtection algorithmName="SHA-512" hashValue="4GyWM6V/IOOz7azT6RdU4vU84stNl/mH2i6QkQhfHMQQf/qHdQyAO3l+XKIp04L87wPfS6yEaIDm029mXHmjyg==" saltValue="NSrUtQyVOOZ4L6x+CURBXQ==" spinCount="100000" sheet="1" objects="1" scenarios="1"/>
  <mergeCells count="23">
    <mergeCell ref="A16:AL16"/>
    <mergeCell ref="A2:AL2"/>
    <mergeCell ref="AA4:AD4"/>
    <mergeCell ref="AF4:AG4"/>
    <mergeCell ref="AI4:AJ4"/>
    <mergeCell ref="U8:AB8"/>
    <mergeCell ref="O9:S9"/>
    <mergeCell ref="T9:AK9"/>
    <mergeCell ref="O11:S11"/>
    <mergeCell ref="T11:AK11"/>
    <mergeCell ref="O13:S13"/>
    <mergeCell ref="T13:AK13"/>
    <mergeCell ref="B15:AL15"/>
    <mergeCell ref="X34:AF34"/>
    <mergeCell ref="J37:X37"/>
    <mergeCell ref="AE37:AG37"/>
    <mergeCell ref="C48:AI48"/>
    <mergeCell ref="A17:AL17"/>
    <mergeCell ref="X21:AF21"/>
    <mergeCell ref="X22:AF22"/>
    <mergeCell ref="J25:X25"/>
    <mergeCell ref="AE25:AG25"/>
    <mergeCell ref="X33:AF33"/>
  </mergeCells>
  <phoneticPr fontId="5"/>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CC"/>
    <pageSetUpPr fitToPage="1"/>
  </sheetPr>
  <dimension ref="A1:BZ86"/>
  <sheetViews>
    <sheetView zoomScale="80" zoomScaleNormal="80" zoomScaleSheetLayoutView="90" workbookViewId="0">
      <selection activeCell="C4" sqref="C4:I4"/>
    </sheetView>
  </sheetViews>
  <sheetFormatPr defaultColWidth="9" defaultRowHeight="14.25" x14ac:dyDescent="0.15"/>
  <cols>
    <col min="1" max="1" width="6.125" style="175" bestFit="1" customWidth="1"/>
    <col min="2" max="2" width="32" style="175" customWidth="1"/>
    <col min="3" max="3" width="8.25" style="175" customWidth="1"/>
    <col min="4" max="4" width="19.5" style="175" customWidth="1"/>
    <col min="5" max="5" width="3.75" style="175" bestFit="1" customWidth="1"/>
    <col min="6" max="6" width="5.875" style="175" customWidth="1"/>
    <col min="7" max="7" width="3.75" style="175" bestFit="1" customWidth="1"/>
    <col min="8" max="8" width="6.25" style="175" customWidth="1"/>
    <col min="9" max="9" width="11.875" style="175" customWidth="1"/>
    <col min="10" max="10" width="66.75" style="181" customWidth="1"/>
    <col min="11" max="11" width="7.125" style="175" hidden="1" customWidth="1"/>
    <col min="12" max="13" width="4.5" style="176" hidden="1" customWidth="1"/>
    <col min="14" max="14" width="1.75" style="176" hidden="1" customWidth="1"/>
    <col min="15" max="15" width="5.625" style="176" customWidth="1"/>
    <col min="16" max="78" width="9" style="176"/>
    <col min="79" max="16384" width="9" style="175"/>
  </cols>
  <sheetData>
    <row r="1" spans="1:14" ht="50.25" customHeight="1" thickBot="1" x14ac:dyDescent="0.2">
      <c r="A1" s="515" t="s">
        <v>249</v>
      </c>
      <c r="B1" s="515"/>
      <c r="C1" s="515"/>
      <c r="D1" s="515"/>
      <c r="E1" s="515"/>
      <c r="F1" s="515"/>
      <c r="G1" s="515"/>
      <c r="H1" s="515"/>
      <c r="I1" s="515"/>
      <c r="J1" s="515"/>
    </row>
    <row r="2" spans="1:14" ht="30" customHeight="1" x14ac:dyDescent="0.15">
      <c r="A2" s="516" t="s">
        <v>250</v>
      </c>
      <c r="B2" s="517"/>
      <c r="C2" s="518" t="s">
        <v>251</v>
      </c>
      <c r="D2" s="517"/>
      <c r="E2" s="517"/>
      <c r="F2" s="517"/>
      <c r="G2" s="517"/>
      <c r="H2" s="517"/>
      <c r="I2" s="519"/>
      <c r="J2" s="259" t="s">
        <v>252</v>
      </c>
      <c r="K2" s="175" t="s">
        <v>253</v>
      </c>
      <c r="L2" s="176">
        <v>1</v>
      </c>
      <c r="M2" s="176">
        <v>1</v>
      </c>
      <c r="N2" s="176" t="s">
        <v>254</v>
      </c>
    </row>
    <row r="3" spans="1:14" ht="30" customHeight="1" x14ac:dyDescent="0.15">
      <c r="A3" s="260" t="s">
        <v>255</v>
      </c>
      <c r="B3" s="261" t="s">
        <v>256</v>
      </c>
      <c r="C3" s="523" t="s">
        <v>464</v>
      </c>
      <c r="D3" s="524"/>
      <c r="E3" s="525"/>
      <c r="F3" s="177"/>
      <c r="G3" s="262" t="s">
        <v>257</v>
      </c>
      <c r="H3" s="177"/>
      <c r="I3" s="263" t="s">
        <v>258</v>
      </c>
      <c r="J3" s="264" t="s">
        <v>465</v>
      </c>
      <c r="K3" s="265" t="s">
        <v>405</v>
      </c>
      <c r="L3" s="176">
        <v>2</v>
      </c>
      <c r="M3" s="176">
        <v>2</v>
      </c>
      <c r="N3" s="176" t="s">
        <v>259</v>
      </c>
    </row>
    <row r="4" spans="1:14" ht="30" customHeight="1" x14ac:dyDescent="0.15">
      <c r="A4" s="260" t="s">
        <v>260</v>
      </c>
      <c r="B4" s="261" t="s">
        <v>144</v>
      </c>
      <c r="C4" s="520"/>
      <c r="D4" s="521"/>
      <c r="E4" s="521"/>
      <c r="F4" s="521"/>
      <c r="G4" s="521"/>
      <c r="H4" s="521"/>
      <c r="I4" s="522"/>
      <c r="J4" s="266" t="s">
        <v>261</v>
      </c>
      <c r="L4" s="176">
        <v>3</v>
      </c>
      <c r="M4" s="176">
        <v>3</v>
      </c>
      <c r="N4" s="176" t="s">
        <v>262</v>
      </c>
    </row>
    <row r="5" spans="1:14" ht="30" customHeight="1" x14ac:dyDescent="0.15">
      <c r="A5" s="260" t="s">
        <v>263</v>
      </c>
      <c r="B5" s="261" t="s">
        <v>264</v>
      </c>
      <c r="C5" s="520"/>
      <c r="D5" s="521"/>
      <c r="E5" s="521"/>
      <c r="F5" s="521"/>
      <c r="G5" s="521"/>
      <c r="H5" s="521"/>
      <c r="I5" s="522"/>
      <c r="J5" s="266" t="s">
        <v>265</v>
      </c>
      <c r="K5" s="175" t="s">
        <v>440</v>
      </c>
      <c r="M5" s="176">
        <v>4</v>
      </c>
      <c r="N5" s="176" t="s">
        <v>266</v>
      </c>
    </row>
    <row r="6" spans="1:14" ht="30" customHeight="1" x14ac:dyDescent="0.15">
      <c r="A6" s="260" t="s">
        <v>267</v>
      </c>
      <c r="B6" s="261" t="s">
        <v>268</v>
      </c>
      <c r="C6" s="520"/>
      <c r="D6" s="521"/>
      <c r="E6" s="521"/>
      <c r="F6" s="521"/>
      <c r="G6" s="521"/>
      <c r="H6" s="521"/>
      <c r="I6" s="522"/>
      <c r="J6" s="266" t="s">
        <v>269</v>
      </c>
      <c r="K6" s="175" t="s">
        <v>441</v>
      </c>
      <c r="M6" s="176">
        <v>5</v>
      </c>
      <c r="N6" s="176" t="s">
        <v>270</v>
      </c>
    </row>
    <row r="7" spans="1:14" ht="30" customHeight="1" x14ac:dyDescent="0.15">
      <c r="A7" s="260" t="s">
        <v>271</v>
      </c>
      <c r="B7" s="261" t="s">
        <v>145</v>
      </c>
      <c r="C7" s="520"/>
      <c r="D7" s="521"/>
      <c r="E7" s="521"/>
      <c r="F7" s="521"/>
      <c r="G7" s="521"/>
      <c r="H7" s="521"/>
      <c r="I7" s="522"/>
      <c r="J7" s="266" t="s">
        <v>272</v>
      </c>
      <c r="M7" s="176">
        <v>6</v>
      </c>
      <c r="N7" s="176" t="s">
        <v>56</v>
      </c>
    </row>
    <row r="8" spans="1:14" ht="30" customHeight="1" x14ac:dyDescent="0.15">
      <c r="A8" s="260" t="s">
        <v>273</v>
      </c>
      <c r="B8" s="261" t="s">
        <v>301</v>
      </c>
      <c r="C8" s="512"/>
      <c r="D8" s="513"/>
      <c r="E8" s="513"/>
      <c r="F8" s="513"/>
      <c r="G8" s="513"/>
      <c r="H8" s="513"/>
      <c r="I8" s="514"/>
      <c r="J8" s="266" t="s">
        <v>325</v>
      </c>
      <c r="M8" s="176">
        <v>7</v>
      </c>
    </row>
    <row r="9" spans="1:14" ht="30" customHeight="1" x14ac:dyDescent="0.15">
      <c r="A9" s="260" t="s">
        <v>274</v>
      </c>
      <c r="B9" s="261" t="s">
        <v>275</v>
      </c>
      <c r="C9" s="526"/>
      <c r="D9" s="527"/>
      <c r="E9" s="527"/>
      <c r="F9" s="527"/>
      <c r="G9" s="527"/>
      <c r="H9" s="527"/>
      <c r="I9" s="528"/>
      <c r="J9" s="266" t="s">
        <v>703</v>
      </c>
      <c r="M9" s="176">
        <v>8</v>
      </c>
    </row>
    <row r="10" spans="1:14" ht="30" hidden="1" customHeight="1" x14ac:dyDescent="0.15">
      <c r="A10" s="260" t="s">
        <v>276</v>
      </c>
      <c r="B10" s="261" t="s">
        <v>277</v>
      </c>
      <c r="C10" s="520"/>
      <c r="D10" s="521"/>
      <c r="E10" s="521"/>
      <c r="F10" s="521"/>
      <c r="G10" s="521"/>
      <c r="H10" s="521"/>
      <c r="I10" s="522"/>
      <c r="J10" s="266" t="s">
        <v>442</v>
      </c>
      <c r="M10" s="176">
        <v>9</v>
      </c>
    </row>
    <row r="11" spans="1:14" ht="30" customHeight="1" x14ac:dyDescent="0.15">
      <c r="A11" s="260" t="s">
        <v>689</v>
      </c>
      <c r="B11" s="261" t="s">
        <v>278</v>
      </c>
      <c r="C11" s="512"/>
      <c r="D11" s="513"/>
      <c r="E11" s="513"/>
      <c r="F11" s="513"/>
      <c r="G11" s="513"/>
      <c r="H11" s="513"/>
      <c r="I11" s="514"/>
      <c r="J11" s="267" t="s">
        <v>279</v>
      </c>
      <c r="M11" s="176">
        <v>10</v>
      </c>
    </row>
    <row r="12" spans="1:14" ht="88.5" customHeight="1" x14ac:dyDescent="0.15">
      <c r="A12" s="260" t="s">
        <v>690</v>
      </c>
      <c r="B12" s="268" t="s">
        <v>280</v>
      </c>
      <c r="C12" s="533"/>
      <c r="D12" s="534"/>
      <c r="E12" s="534"/>
      <c r="F12" s="534"/>
      <c r="G12" s="534"/>
      <c r="H12" s="534"/>
      <c r="I12" s="535"/>
      <c r="J12" s="269" t="s">
        <v>326</v>
      </c>
      <c r="M12" s="176">
        <v>11</v>
      </c>
    </row>
    <row r="13" spans="1:14" ht="30" customHeight="1" x14ac:dyDescent="0.15">
      <c r="A13" s="260" t="s">
        <v>691</v>
      </c>
      <c r="B13" s="261" t="s">
        <v>281</v>
      </c>
      <c r="C13" s="520"/>
      <c r="D13" s="521"/>
      <c r="E13" s="521"/>
      <c r="F13" s="521"/>
      <c r="G13" s="521"/>
      <c r="H13" s="521"/>
      <c r="I13" s="522"/>
      <c r="J13" s="266" t="s">
        <v>420</v>
      </c>
      <c r="M13" s="176">
        <v>12</v>
      </c>
    </row>
    <row r="14" spans="1:14" ht="30" customHeight="1" x14ac:dyDescent="0.15">
      <c r="A14" s="260" t="s">
        <v>692</v>
      </c>
      <c r="B14" s="261" t="s">
        <v>302</v>
      </c>
      <c r="C14" s="520"/>
      <c r="D14" s="521"/>
      <c r="E14" s="521"/>
      <c r="F14" s="521"/>
      <c r="G14" s="521"/>
      <c r="H14" s="521"/>
      <c r="I14" s="522"/>
      <c r="J14" s="266" t="s">
        <v>248</v>
      </c>
      <c r="M14" s="176">
        <v>13</v>
      </c>
    </row>
    <row r="15" spans="1:14" ht="30" customHeight="1" x14ac:dyDescent="0.15">
      <c r="A15" s="260" t="s">
        <v>693</v>
      </c>
      <c r="B15" s="261" t="s">
        <v>304</v>
      </c>
      <c r="C15" s="512"/>
      <c r="D15" s="513"/>
      <c r="E15" s="513"/>
      <c r="F15" s="513"/>
      <c r="G15" s="513"/>
      <c r="H15" s="513"/>
      <c r="I15" s="514"/>
      <c r="J15" s="266" t="s">
        <v>328</v>
      </c>
      <c r="M15" s="176">
        <v>14</v>
      </c>
    </row>
    <row r="16" spans="1:14" ht="30" customHeight="1" x14ac:dyDescent="0.15">
      <c r="A16" s="260" t="s">
        <v>694</v>
      </c>
      <c r="B16" s="270" t="s">
        <v>237</v>
      </c>
      <c r="C16" s="512"/>
      <c r="D16" s="513"/>
      <c r="E16" s="513"/>
      <c r="F16" s="513"/>
      <c r="G16" s="513"/>
      <c r="H16" s="513"/>
      <c r="I16" s="514"/>
      <c r="J16" s="271" t="s">
        <v>303</v>
      </c>
      <c r="M16" s="176">
        <v>15</v>
      </c>
    </row>
    <row r="17" spans="1:13" ht="30" customHeight="1" x14ac:dyDescent="0.15">
      <c r="A17" s="260" t="s">
        <v>695</v>
      </c>
      <c r="B17" s="270" t="s">
        <v>282</v>
      </c>
      <c r="C17" s="536"/>
      <c r="D17" s="521"/>
      <c r="E17" s="521"/>
      <c r="F17" s="521"/>
      <c r="G17" s="521"/>
      <c r="H17" s="521"/>
      <c r="I17" s="522"/>
      <c r="J17" s="229" t="s">
        <v>283</v>
      </c>
      <c r="M17" s="176">
        <v>16</v>
      </c>
    </row>
    <row r="18" spans="1:13" ht="30" customHeight="1" x14ac:dyDescent="0.15">
      <c r="A18" s="260" t="s">
        <v>696</v>
      </c>
      <c r="B18" s="272" t="s">
        <v>284</v>
      </c>
      <c r="C18" s="520"/>
      <c r="D18" s="521"/>
      <c r="E18" s="521"/>
      <c r="F18" s="521"/>
      <c r="G18" s="521"/>
      <c r="H18" s="521"/>
      <c r="I18" s="522"/>
      <c r="J18" s="178" t="s">
        <v>285</v>
      </c>
      <c r="M18" s="176">
        <v>17</v>
      </c>
    </row>
    <row r="19" spans="1:13" ht="30" customHeight="1" thickBot="1" x14ac:dyDescent="0.2">
      <c r="A19" s="260" t="s">
        <v>697</v>
      </c>
      <c r="B19" s="272" t="s">
        <v>56</v>
      </c>
      <c r="C19" s="530"/>
      <c r="D19" s="531"/>
      <c r="E19" s="531"/>
      <c r="F19" s="531"/>
      <c r="G19" s="531"/>
      <c r="H19" s="531"/>
      <c r="I19" s="532"/>
      <c r="J19" s="184" t="s">
        <v>327</v>
      </c>
      <c r="M19" s="176">
        <v>18</v>
      </c>
    </row>
    <row r="20" spans="1:13" ht="30" customHeight="1" x14ac:dyDescent="0.15">
      <c r="A20" s="516" t="s">
        <v>287</v>
      </c>
      <c r="B20" s="519"/>
      <c r="C20" s="518" t="s">
        <v>288</v>
      </c>
      <c r="D20" s="517"/>
      <c r="E20" s="517"/>
      <c r="F20" s="517"/>
      <c r="G20" s="517"/>
      <c r="H20" s="517"/>
      <c r="I20" s="517"/>
      <c r="J20" s="529"/>
      <c r="K20" s="175" t="s">
        <v>289</v>
      </c>
      <c r="M20" s="176">
        <v>19</v>
      </c>
    </row>
    <row r="21" spans="1:13" ht="56.25" customHeight="1" x14ac:dyDescent="0.15">
      <c r="A21" s="537">
        <v>17</v>
      </c>
      <c r="B21" s="539" t="s">
        <v>419</v>
      </c>
      <c r="C21" s="218"/>
      <c r="D21" s="541" t="s">
        <v>290</v>
      </c>
      <c r="E21" s="541"/>
      <c r="F21" s="541"/>
      <c r="G21" s="541"/>
      <c r="H21" s="541"/>
      <c r="I21" s="541"/>
      <c r="J21" s="542"/>
      <c r="M21" s="176">
        <v>20</v>
      </c>
    </row>
    <row r="22" spans="1:13" ht="131.25" customHeight="1" thickBot="1" x14ac:dyDescent="0.2">
      <c r="A22" s="538"/>
      <c r="B22" s="540"/>
      <c r="C22" s="543" t="s">
        <v>418</v>
      </c>
      <c r="D22" s="544"/>
      <c r="E22" s="544"/>
      <c r="F22" s="544"/>
      <c r="G22" s="544"/>
      <c r="H22" s="544"/>
      <c r="I22" s="544"/>
      <c r="J22" s="545"/>
      <c r="M22" s="176">
        <v>21</v>
      </c>
    </row>
    <row r="23" spans="1:13" ht="36.75" customHeight="1" x14ac:dyDescent="0.15">
      <c r="A23" s="516" t="s">
        <v>287</v>
      </c>
      <c r="B23" s="519"/>
      <c r="C23" s="546" t="s">
        <v>617</v>
      </c>
      <c r="D23" s="517"/>
      <c r="E23" s="517"/>
      <c r="F23" s="517"/>
      <c r="G23" s="517"/>
      <c r="H23" s="517"/>
      <c r="I23" s="517"/>
      <c r="J23" s="529"/>
      <c r="K23" s="175" t="s">
        <v>289</v>
      </c>
      <c r="M23" s="176">
        <v>22</v>
      </c>
    </row>
    <row r="24" spans="1:13" ht="56.25" customHeight="1" x14ac:dyDescent="0.15">
      <c r="A24" s="537">
        <v>18</v>
      </c>
      <c r="B24" s="539" t="s">
        <v>618</v>
      </c>
      <c r="C24" s="218"/>
      <c r="D24" s="541" t="s">
        <v>467</v>
      </c>
      <c r="E24" s="541"/>
      <c r="F24" s="541"/>
      <c r="G24" s="541"/>
      <c r="H24" s="541"/>
      <c r="I24" s="541"/>
      <c r="J24" s="542"/>
      <c r="M24" s="176">
        <v>23</v>
      </c>
    </row>
    <row r="25" spans="1:13" ht="350.25" customHeight="1" thickBot="1" x14ac:dyDescent="0.2">
      <c r="A25" s="538"/>
      <c r="B25" s="540"/>
      <c r="C25" s="543" t="s">
        <v>469</v>
      </c>
      <c r="D25" s="544"/>
      <c r="E25" s="544"/>
      <c r="F25" s="544"/>
      <c r="G25" s="544"/>
      <c r="H25" s="544"/>
      <c r="I25" s="544"/>
      <c r="J25" s="545"/>
      <c r="M25" s="176">
        <v>24</v>
      </c>
    </row>
    <row r="26" spans="1:13" ht="27" customHeight="1" x14ac:dyDescent="0.15">
      <c r="A26" s="516" t="s">
        <v>616</v>
      </c>
      <c r="B26" s="519"/>
      <c r="C26" s="518" t="s">
        <v>468</v>
      </c>
      <c r="D26" s="517"/>
      <c r="E26" s="517"/>
      <c r="F26" s="517"/>
      <c r="G26" s="517"/>
      <c r="H26" s="517"/>
      <c r="I26" s="517"/>
      <c r="J26" s="529"/>
      <c r="M26" s="176">
        <v>25</v>
      </c>
    </row>
    <row r="27" spans="1:13" s="176" customFormat="1" ht="46.5" customHeight="1" x14ac:dyDescent="0.15">
      <c r="A27" s="537">
        <v>19</v>
      </c>
      <c r="B27" s="539" t="s">
        <v>291</v>
      </c>
      <c r="C27" s="218"/>
      <c r="D27" s="551" t="s">
        <v>292</v>
      </c>
      <c r="E27" s="552"/>
      <c r="F27" s="552"/>
      <c r="G27" s="552"/>
      <c r="H27" s="552"/>
      <c r="I27" s="552"/>
      <c r="J27" s="553"/>
      <c r="M27" s="176">
        <v>26</v>
      </c>
    </row>
    <row r="28" spans="1:13" s="176" customFormat="1" ht="69" customHeight="1" thickBot="1" x14ac:dyDescent="0.2">
      <c r="A28" s="549"/>
      <c r="B28" s="550"/>
      <c r="C28" s="554" t="s">
        <v>462</v>
      </c>
      <c r="D28" s="555"/>
      <c r="E28" s="555"/>
      <c r="F28" s="555"/>
      <c r="G28" s="555"/>
      <c r="H28" s="555"/>
      <c r="I28" s="555"/>
      <c r="J28" s="556"/>
      <c r="M28" s="176">
        <v>27</v>
      </c>
    </row>
    <row r="29" spans="1:13" s="176" customFormat="1" ht="45.75" customHeight="1" thickBot="1" x14ac:dyDescent="0.2">
      <c r="A29" s="557">
        <v>20</v>
      </c>
      <c r="B29" s="539" t="s">
        <v>293</v>
      </c>
      <c r="C29" s="218"/>
      <c r="D29" s="541" t="s">
        <v>294</v>
      </c>
      <c r="E29" s="541"/>
      <c r="F29" s="541"/>
      <c r="G29" s="541"/>
      <c r="H29" s="541"/>
      <c r="I29" s="541"/>
      <c r="J29" s="542"/>
      <c r="M29" s="176">
        <v>28</v>
      </c>
    </row>
    <row r="30" spans="1:13" s="176" customFormat="1" ht="90.75" customHeight="1" thickBot="1" x14ac:dyDescent="0.2">
      <c r="A30" s="549"/>
      <c r="B30" s="550"/>
      <c r="C30" s="558" t="s">
        <v>431</v>
      </c>
      <c r="D30" s="559"/>
      <c r="E30" s="559"/>
      <c r="F30" s="559"/>
      <c r="G30" s="559"/>
      <c r="H30" s="559"/>
      <c r="I30" s="559"/>
      <c r="J30" s="560"/>
      <c r="M30" s="176">
        <v>29</v>
      </c>
    </row>
    <row r="31" spans="1:13" s="176" customFormat="1" ht="41.25" customHeight="1" thickBot="1" x14ac:dyDescent="0.2">
      <c r="A31" s="557">
        <v>21</v>
      </c>
      <c r="B31" s="539" t="s">
        <v>295</v>
      </c>
      <c r="C31" s="218"/>
      <c r="D31" s="541" t="s">
        <v>296</v>
      </c>
      <c r="E31" s="541"/>
      <c r="F31" s="541"/>
      <c r="G31" s="541"/>
      <c r="H31" s="541"/>
      <c r="I31" s="541"/>
      <c r="J31" s="542"/>
      <c r="M31" s="176">
        <v>30</v>
      </c>
    </row>
    <row r="32" spans="1:13" s="176" customFormat="1" ht="87" customHeight="1" x14ac:dyDescent="0.15">
      <c r="A32" s="561"/>
      <c r="B32" s="562"/>
      <c r="C32" s="563" t="s">
        <v>297</v>
      </c>
      <c r="D32" s="564"/>
      <c r="E32" s="564"/>
      <c r="F32" s="564"/>
      <c r="G32" s="564"/>
      <c r="H32" s="564"/>
      <c r="I32" s="564"/>
      <c r="J32" s="565"/>
      <c r="M32" s="176">
        <v>31</v>
      </c>
    </row>
    <row r="33" spans="1:10" s="176" customFormat="1" ht="43.5" customHeight="1" x14ac:dyDescent="0.15">
      <c r="A33" s="498">
        <v>22</v>
      </c>
      <c r="B33" s="273" t="s">
        <v>298</v>
      </c>
      <c r="C33" s="218"/>
      <c r="D33" s="566" t="s">
        <v>299</v>
      </c>
      <c r="E33" s="566"/>
      <c r="F33" s="566"/>
      <c r="G33" s="566"/>
      <c r="H33" s="566"/>
      <c r="I33" s="566"/>
      <c r="J33" s="567"/>
    </row>
    <row r="34" spans="1:10" s="176" customFormat="1" ht="18.75" customHeight="1" x14ac:dyDescent="0.15">
      <c r="A34" s="547" t="s">
        <v>300</v>
      </c>
      <c r="B34" s="547"/>
      <c r="C34" s="547"/>
      <c r="D34" s="547"/>
      <c r="E34" s="547"/>
      <c r="F34" s="547"/>
      <c r="G34" s="547"/>
      <c r="H34" s="547"/>
      <c r="I34" s="547"/>
      <c r="J34" s="547"/>
    </row>
    <row r="35" spans="1:10" s="176" customFormat="1" ht="18.75" customHeight="1" x14ac:dyDescent="0.15">
      <c r="A35" s="548"/>
      <c r="B35" s="548"/>
      <c r="C35" s="548"/>
      <c r="D35" s="548"/>
      <c r="E35" s="548"/>
      <c r="F35" s="548"/>
      <c r="G35" s="548"/>
      <c r="H35" s="548"/>
      <c r="I35" s="548"/>
      <c r="J35" s="548"/>
    </row>
    <row r="36" spans="1:10" s="176" customFormat="1" ht="18.75" customHeight="1" x14ac:dyDescent="0.15">
      <c r="A36" s="548"/>
      <c r="B36" s="548"/>
      <c r="C36" s="548"/>
      <c r="D36" s="548"/>
      <c r="E36" s="548"/>
      <c r="F36" s="548"/>
      <c r="G36" s="548"/>
      <c r="H36" s="548"/>
      <c r="I36" s="548"/>
      <c r="J36" s="548"/>
    </row>
    <row r="37" spans="1:10" s="176" customFormat="1" ht="18.75" customHeight="1" x14ac:dyDescent="0.15">
      <c r="J37" s="180"/>
    </row>
    <row r="38" spans="1:10" s="176" customFormat="1" ht="18.75" customHeight="1" x14ac:dyDescent="0.15">
      <c r="J38" s="180"/>
    </row>
    <row r="39" spans="1:10" s="176" customFormat="1" ht="18.75" customHeight="1" x14ac:dyDescent="0.15">
      <c r="J39" s="180"/>
    </row>
    <row r="40" spans="1:10" s="176" customFormat="1" ht="18.75" customHeight="1" x14ac:dyDescent="0.15">
      <c r="J40" s="180"/>
    </row>
    <row r="41" spans="1:10" s="176" customFormat="1" ht="18.75" customHeight="1" x14ac:dyDescent="0.15">
      <c r="J41" s="180"/>
    </row>
    <row r="42" spans="1:10" s="176" customFormat="1" ht="18.75" customHeight="1" x14ac:dyDescent="0.15">
      <c r="J42" s="180"/>
    </row>
    <row r="43" spans="1:10" s="176" customFormat="1" ht="18.75" customHeight="1" x14ac:dyDescent="0.15">
      <c r="J43" s="180"/>
    </row>
    <row r="44" spans="1:10" s="176" customFormat="1" ht="18.75" customHeight="1" x14ac:dyDescent="0.15">
      <c r="J44" s="180"/>
    </row>
    <row r="45" spans="1:10" s="176" customFormat="1" ht="18.75" customHeight="1" x14ac:dyDescent="0.15">
      <c r="J45" s="180"/>
    </row>
    <row r="46" spans="1:10" s="176" customFormat="1" ht="18.75" customHeight="1" x14ac:dyDescent="0.15">
      <c r="J46" s="180"/>
    </row>
    <row r="47" spans="1:10" s="176" customFormat="1" ht="18.75" customHeight="1" x14ac:dyDescent="0.15">
      <c r="J47" s="180"/>
    </row>
    <row r="48" spans="1:10" s="176" customFormat="1" ht="18.75" customHeight="1" x14ac:dyDescent="0.15">
      <c r="J48" s="180"/>
    </row>
    <row r="49" spans="10:10" s="176" customFormat="1" ht="18.75" customHeight="1" x14ac:dyDescent="0.15">
      <c r="J49" s="180"/>
    </row>
    <row r="50" spans="10:10" s="176" customFormat="1" ht="18.75" customHeight="1" x14ac:dyDescent="0.15">
      <c r="J50" s="180"/>
    </row>
    <row r="51" spans="10:10" s="176" customFormat="1" ht="18.75" customHeight="1" x14ac:dyDescent="0.15">
      <c r="J51" s="180"/>
    </row>
    <row r="52" spans="10:10" s="176" customFormat="1" ht="18.75" customHeight="1" x14ac:dyDescent="0.15">
      <c r="J52" s="180"/>
    </row>
    <row r="53" spans="10:10" s="176" customFormat="1" ht="18.75" customHeight="1" x14ac:dyDescent="0.15">
      <c r="J53" s="180"/>
    </row>
    <row r="54" spans="10:10" s="176" customFormat="1" ht="18.75" customHeight="1" x14ac:dyDescent="0.15">
      <c r="J54" s="180"/>
    </row>
    <row r="55" spans="10:10" s="176" customFormat="1" ht="18.75" customHeight="1" x14ac:dyDescent="0.15">
      <c r="J55" s="180"/>
    </row>
    <row r="56" spans="10:10" s="176" customFormat="1" ht="18.75" customHeight="1" x14ac:dyDescent="0.15">
      <c r="J56" s="180"/>
    </row>
    <row r="57" spans="10:10" s="176" customFormat="1" ht="18.75" customHeight="1" x14ac:dyDescent="0.15">
      <c r="J57" s="180"/>
    </row>
    <row r="58" spans="10:10" s="176" customFormat="1" ht="18.75" customHeight="1" x14ac:dyDescent="0.15">
      <c r="J58" s="180"/>
    </row>
    <row r="59" spans="10:10" s="176" customFormat="1" ht="18.75" customHeight="1" x14ac:dyDescent="0.15">
      <c r="J59" s="180"/>
    </row>
    <row r="60" spans="10:10" s="176" customFormat="1" ht="18.75" customHeight="1" x14ac:dyDescent="0.15">
      <c r="J60" s="180"/>
    </row>
    <row r="61" spans="10:10" s="176" customFormat="1" ht="18.75" customHeight="1" x14ac:dyDescent="0.15">
      <c r="J61" s="180"/>
    </row>
    <row r="62" spans="10:10" s="176" customFormat="1" ht="18.75" customHeight="1" x14ac:dyDescent="0.15">
      <c r="J62" s="180"/>
    </row>
    <row r="63" spans="10:10" s="176" customFormat="1" ht="18.75" customHeight="1" x14ac:dyDescent="0.15">
      <c r="J63" s="180"/>
    </row>
    <row r="64" spans="10:10" s="176" customFormat="1" ht="18.75" customHeight="1" x14ac:dyDescent="0.15">
      <c r="J64" s="180"/>
    </row>
    <row r="65" spans="10:10" s="176" customFormat="1" ht="18.75" customHeight="1" x14ac:dyDescent="0.15">
      <c r="J65" s="180"/>
    </row>
    <row r="66" spans="10:10" s="176" customFormat="1" ht="18.75" customHeight="1" x14ac:dyDescent="0.15">
      <c r="J66" s="180"/>
    </row>
    <row r="67" spans="10:10" s="176" customFormat="1" ht="18.75" customHeight="1" x14ac:dyDescent="0.15">
      <c r="J67" s="180"/>
    </row>
    <row r="68" spans="10:10" s="176" customFormat="1" ht="18.75" customHeight="1" x14ac:dyDescent="0.15">
      <c r="J68" s="180"/>
    </row>
    <row r="69" spans="10:10" s="176" customFormat="1" ht="18.75" customHeight="1" x14ac:dyDescent="0.15">
      <c r="J69" s="180"/>
    </row>
    <row r="70" spans="10:10" s="176" customFormat="1" ht="18.75" customHeight="1" x14ac:dyDescent="0.15">
      <c r="J70" s="180"/>
    </row>
    <row r="71" spans="10:10" s="176" customFormat="1" ht="18.75" customHeight="1" x14ac:dyDescent="0.15">
      <c r="J71" s="180"/>
    </row>
    <row r="72" spans="10:10" s="176" customFormat="1" ht="18.75" customHeight="1" x14ac:dyDescent="0.15">
      <c r="J72" s="180"/>
    </row>
    <row r="73" spans="10:10" s="176" customFormat="1" ht="18.75" customHeight="1" x14ac:dyDescent="0.15">
      <c r="J73" s="180"/>
    </row>
    <row r="74" spans="10:10" s="176" customFormat="1" ht="18.75" customHeight="1" x14ac:dyDescent="0.15">
      <c r="J74" s="180"/>
    </row>
    <row r="75" spans="10:10" s="176" customFormat="1" ht="18.75" customHeight="1" x14ac:dyDescent="0.15">
      <c r="J75" s="180"/>
    </row>
    <row r="76" spans="10:10" s="176" customFormat="1" ht="18.75" customHeight="1" x14ac:dyDescent="0.15">
      <c r="J76" s="180"/>
    </row>
    <row r="77" spans="10:10" s="176" customFormat="1" ht="18.75" customHeight="1" x14ac:dyDescent="0.15">
      <c r="J77" s="180"/>
    </row>
    <row r="78" spans="10:10" s="176" customFormat="1" ht="18.75" customHeight="1" x14ac:dyDescent="0.15">
      <c r="J78" s="180"/>
    </row>
    <row r="79" spans="10:10" s="176" customFormat="1" ht="18.75" customHeight="1" x14ac:dyDescent="0.15">
      <c r="J79" s="180"/>
    </row>
    <row r="80" spans="10:10" s="176" customFormat="1" ht="18.75" customHeight="1" x14ac:dyDescent="0.15">
      <c r="J80" s="180"/>
    </row>
    <row r="81" spans="10:10" s="176" customFormat="1" ht="18.75" customHeight="1" x14ac:dyDescent="0.15">
      <c r="J81" s="180"/>
    </row>
    <row r="82" spans="10:10" s="176" customFormat="1" ht="18.75" customHeight="1" x14ac:dyDescent="0.15">
      <c r="J82" s="180"/>
    </row>
    <row r="83" spans="10:10" s="176" customFormat="1" ht="18.75" customHeight="1" x14ac:dyDescent="0.15">
      <c r="J83" s="180"/>
    </row>
    <row r="84" spans="10:10" s="176" customFormat="1" ht="18.75" customHeight="1" x14ac:dyDescent="0.15">
      <c r="J84" s="180"/>
    </row>
    <row r="85" spans="10:10" ht="18.75" customHeight="1" x14ac:dyDescent="0.15"/>
    <row r="86" spans="10:10" ht="18.75" customHeight="1" x14ac:dyDescent="0.15"/>
  </sheetData>
  <sheetProtection algorithmName="SHA-512" hashValue="Q2qEDtjHfR0Np0VoAc4MXTzdCbk/P4WL0nsn9etvT6wYmHHR2ch0S3NPmoEzZQkIfcufoBZ0wwOv808mtFUCiQ==" saltValue="vxCxHEB5cTg32WM2LuFiJg==" spinCount="100000" sheet="1" selectLockedCells="1"/>
  <mergeCells count="48">
    <mergeCell ref="A34:J36"/>
    <mergeCell ref="A27:A28"/>
    <mergeCell ref="B27:B28"/>
    <mergeCell ref="D27:J27"/>
    <mergeCell ref="C28:J28"/>
    <mergeCell ref="A29:A30"/>
    <mergeCell ref="B29:B30"/>
    <mergeCell ref="D29:J29"/>
    <mergeCell ref="C30:J30"/>
    <mergeCell ref="A31:A32"/>
    <mergeCell ref="B31:B32"/>
    <mergeCell ref="D31:J31"/>
    <mergeCell ref="C32:J32"/>
    <mergeCell ref="D33:J33"/>
    <mergeCell ref="A21:A22"/>
    <mergeCell ref="B21:B22"/>
    <mergeCell ref="D21:J21"/>
    <mergeCell ref="C22:J22"/>
    <mergeCell ref="A26:B26"/>
    <mergeCell ref="C26:J26"/>
    <mergeCell ref="A23:B23"/>
    <mergeCell ref="C23:J23"/>
    <mergeCell ref="A24:A25"/>
    <mergeCell ref="B24:B25"/>
    <mergeCell ref="D24:J24"/>
    <mergeCell ref="C25:J25"/>
    <mergeCell ref="A20:B20"/>
    <mergeCell ref="C20:J20"/>
    <mergeCell ref="C19:I19"/>
    <mergeCell ref="C12:I12"/>
    <mergeCell ref="C13:I13"/>
    <mergeCell ref="C15:I15"/>
    <mergeCell ref="C18:I18"/>
    <mergeCell ref="C14:I14"/>
    <mergeCell ref="C16:I16"/>
    <mergeCell ref="C17:I17"/>
    <mergeCell ref="C11:I11"/>
    <mergeCell ref="A1:J1"/>
    <mergeCell ref="A2:B2"/>
    <mergeCell ref="C2:I2"/>
    <mergeCell ref="C4:I4"/>
    <mergeCell ref="C5:I5"/>
    <mergeCell ref="C3:E3"/>
    <mergeCell ref="C6:I6"/>
    <mergeCell ref="C7:I7"/>
    <mergeCell ref="C8:I8"/>
    <mergeCell ref="C9:I9"/>
    <mergeCell ref="C10:I10"/>
  </mergeCells>
  <phoneticPr fontId="5"/>
  <dataValidations count="8">
    <dataValidation type="list" allowBlank="1" showInputMessage="1" showErrorMessage="1" sqref="C18:I18" xr:uid="{00000000-0002-0000-0100-000000000000}">
      <formula1>$N$2:$N$7</formula1>
    </dataValidation>
    <dataValidation type="list" imeMode="off" allowBlank="1" showInputMessage="1" showErrorMessage="1" sqref="F3" xr:uid="{00000000-0002-0000-0100-000001000000}">
      <formula1>$L2:$L4</formula1>
    </dataValidation>
    <dataValidation imeMode="hiragana" allowBlank="1" showInputMessage="1" showErrorMessage="1" sqref="D7:I7 C12:I14 D5:I5 C4:I4 C5:C9" xr:uid="{00000000-0002-0000-0100-000002000000}"/>
    <dataValidation imeMode="off" allowBlank="1" showInputMessage="1" showErrorMessage="1" sqref="C15:I16 C11:I11 C19" xr:uid="{00000000-0002-0000-0100-000003000000}"/>
    <dataValidation imeMode="halfKatakana" allowBlank="1" showInputMessage="1" showErrorMessage="1" sqref="D21 D27 D33 D31 D29 C22 D24 C25" xr:uid="{00000000-0002-0000-0100-000004000000}"/>
    <dataValidation type="list" imeMode="off" allowBlank="1" showInputMessage="1" showErrorMessage="1" sqref="H3" xr:uid="{00000000-0002-0000-0100-000005000000}">
      <formula1>$M$2:$M$35</formula1>
    </dataValidation>
    <dataValidation type="list" imeMode="hiragana" allowBlank="1" showInputMessage="1" showErrorMessage="1" sqref="C21 C31 C33 C27 C29 C24" xr:uid="{00000000-0002-0000-0100-000006000000}">
      <formula1>$K$3</formula1>
    </dataValidation>
    <dataValidation type="list" imeMode="hiragana" allowBlank="1" showInputMessage="1" showErrorMessage="1" sqref="C10:I10" xr:uid="{00000000-0002-0000-0100-000007000000}">
      <formula1>$K$5:$K$6</formula1>
    </dataValidation>
  </dataValidations>
  <hyperlinks>
    <hyperlink ref="J17" r:id="rId1" xr:uid="{00000000-0004-0000-0100-000000000000}"/>
  </hyperlinks>
  <pageMargins left="0.7" right="0.7" top="0.75" bottom="0.75" header="0.3" footer="0.3"/>
  <pageSetup paperSize="9" scale="29" orientation="portrait" r:id="rId2"/>
  <rowBreaks count="1" manualBreakCount="1">
    <brk id="35" max="16383" man="1"/>
  </rowBreak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CM62"/>
  <sheetViews>
    <sheetView showGridLines="0" showZeros="0" view="pageBreakPreview" topLeftCell="A33" zoomScale="85" zoomScaleNormal="85" zoomScaleSheetLayoutView="85" workbookViewId="0">
      <selection activeCell="B1" sqref="B1"/>
    </sheetView>
  </sheetViews>
  <sheetFormatPr defaultColWidth="3.125" defaultRowHeight="18" customHeight="1" x14ac:dyDescent="0.15"/>
  <cols>
    <col min="1" max="1" width="1.875" style="4" customWidth="1"/>
    <col min="2" max="19" width="2.625" style="4" customWidth="1"/>
    <col min="20" max="20" width="3.125" style="4" customWidth="1"/>
    <col min="21" max="36" width="2.625" style="4" customWidth="1"/>
    <col min="37" max="37" width="3.5" style="4" customWidth="1"/>
    <col min="38"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128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757"/>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c r="AK2" s="757"/>
      <c r="AL2" s="757"/>
      <c r="AO2" s="3"/>
    </row>
    <row r="3" spans="1:91" s="2" customFormat="1" ht="8.25" customHeight="1" x14ac:dyDescent="0.1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15">
      <c r="A4" s="4"/>
      <c r="B4" s="4"/>
      <c r="C4" s="4"/>
      <c r="D4" s="4"/>
      <c r="E4" s="4"/>
      <c r="F4" s="4"/>
      <c r="G4" s="4"/>
      <c r="H4" s="4"/>
      <c r="I4" s="4"/>
      <c r="J4" s="4"/>
      <c r="K4" s="4"/>
      <c r="L4" s="4"/>
      <c r="M4" s="4"/>
      <c r="N4" s="4"/>
      <c r="O4" s="4"/>
      <c r="P4" s="4"/>
      <c r="Q4" s="4"/>
      <c r="R4" s="4"/>
      <c r="S4" s="4"/>
      <c r="T4" s="4"/>
      <c r="U4" s="4"/>
      <c r="V4" s="4"/>
      <c r="W4" s="4"/>
      <c r="X4" s="4"/>
      <c r="Y4" s="4"/>
      <c r="Z4" s="4"/>
      <c r="AA4" s="1019" t="str">
        <f>入力シート①!C3</f>
        <v>令和8年</v>
      </c>
      <c r="AB4" s="1019"/>
      <c r="AC4" s="1019"/>
      <c r="AD4" s="1019"/>
      <c r="AE4" s="4"/>
      <c r="AF4" s="1019">
        <f>入力シート①!F3</f>
        <v>0</v>
      </c>
      <c r="AG4" s="1019"/>
      <c r="AH4" s="4" t="s">
        <v>3</v>
      </c>
      <c r="AI4" s="1019">
        <f>入力シート①!H3</f>
        <v>0</v>
      </c>
      <c r="AJ4" s="1019"/>
      <c r="AK4" s="4" t="s">
        <v>4</v>
      </c>
      <c r="AL4" s="4"/>
      <c r="AN4" s="6" t="s">
        <v>5</v>
      </c>
    </row>
    <row r="5" spans="1:91" s="2" customFormat="1" ht="15.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15">
      <c r="A6" s="4"/>
      <c r="B6" s="4" t="s">
        <v>210</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20.100000000000001" customHeight="1" x14ac:dyDescent="0.15">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15">
      <c r="A8" s="4"/>
      <c r="B8" s="4"/>
      <c r="C8" s="4"/>
      <c r="D8" s="4"/>
      <c r="E8" s="4"/>
      <c r="F8" s="4"/>
      <c r="G8" s="4"/>
      <c r="H8" s="4"/>
      <c r="I8" s="4"/>
      <c r="J8" s="4"/>
      <c r="K8" s="4"/>
      <c r="L8" s="4"/>
      <c r="M8" s="4"/>
      <c r="N8" s="4"/>
      <c r="O8" s="4" t="s">
        <v>6</v>
      </c>
      <c r="P8" s="4"/>
      <c r="Q8" s="4"/>
      <c r="R8" s="4"/>
      <c r="S8" s="4"/>
      <c r="T8" s="91" t="s">
        <v>7</v>
      </c>
      <c r="U8" s="1020">
        <f>入力シート①!C11</f>
        <v>0</v>
      </c>
      <c r="V8" s="1021"/>
      <c r="W8" s="1021"/>
      <c r="X8" s="1021"/>
      <c r="Y8" s="1021"/>
      <c r="Z8" s="1021"/>
      <c r="AA8" s="1021"/>
      <c r="AB8" s="1021"/>
      <c r="AC8" s="91"/>
      <c r="AD8" s="92"/>
      <c r="AE8" s="92"/>
      <c r="AF8" s="92"/>
      <c r="AG8" s="92"/>
      <c r="AH8" s="92"/>
      <c r="AI8" s="91"/>
      <c r="AJ8" s="91"/>
      <c r="AK8" s="91"/>
      <c r="AL8" s="4"/>
      <c r="AN8" s="6" t="s">
        <v>5</v>
      </c>
    </row>
    <row r="9" spans="1:91" s="2" customFormat="1" ht="2.25" customHeight="1" x14ac:dyDescent="0.15">
      <c r="A9" s="4"/>
      <c r="B9" s="4"/>
      <c r="C9" s="4"/>
      <c r="D9" s="4"/>
      <c r="E9" s="4"/>
      <c r="F9" s="4"/>
      <c r="G9" s="4"/>
      <c r="H9" s="4"/>
      <c r="I9" s="4"/>
      <c r="J9" s="4"/>
      <c r="K9" s="4"/>
      <c r="L9" s="4"/>
      <c r="M9" s="4"/>
      <c r="N9" s="4"/>
      <c r="O9" s="4"/>
      <c r="P9" s="4"/>
      <c r="Q9" s="4"/>
      <c r="R9" s="4"/>
      <c r="S9" s="4"/>
      <c r="T9" s="91"/>
      <c r="U9" s="152"/>
      <c r="V9" s="152"/>
      <c r="W9" s="152"/>
      <c r="X9" s="152"/>
      <c r="Y9" s="152"/>
      <c r="Z9" s="152"/>
      <c r="AA9" s="152"/>
      <c r="AB9" s="152"/>
      <c r="AC9" s="91"/>
      <c r="AD9" s="92"/>
      <c r="AE9" s="92"/>
      <c r="AF9" s="92"/>
      <c r="AG9" s="92"/>
      <c r="AH9" s="92"/>
      <c r="AI9" s="91"/>
      <c r="AJ9" s="91"/>
      <c r="AK9" s="91"/>
      <c r="AL9" s="4"/>
      <c r="AN9" s="6"/>
    </row>
    <row r="10" spans="1:91" s="2" customFormat="1" ht="38.25" customHeight="1" x14ac:dyDescent="0.15">
      <c r="A10" s="4"/>
      <c r="B10" s="4"/>
      <c r="C10" s="4"/>
      <c r="D10" s="4"/>
      <c r="E10" s="4"/>
      <c r="F10" s="4"/>
      <c r="G10" s="4"/>
      <c r="H10" s="4"/>
      <c r="I10" s="4"/>
      <c r="J10" s="4"/>
      <c r="K10" s="4"/>
      <c r="L10" s="4"/>
      <c r="M10" s="4"/>
      <c r="N10" s="4"/>
      <c r="O10" s="846" t="s">
        <v>8</v>
      </c>
      <c r="P10" s="846"/>
      <c r="Q10" s="846"/>
      <c r="R10" s="846"/>
      <c r="S10" s="846"/>
      <c r="T10" s="1022">
        <f>入力シート①!C12</f>
        <v>0</v>
      </c>
      <c r="U10" s="1022"/>
      <c r="V10" s="1022"/>
      <c r="W10" s="1022"/>
      <c r="X10" s="1022"/>
      <c r="Y10" s="1022"/>
      <c r="Z10" s="1022"/>
      <c r="AA10" s="1022"/>
      <c r="AB10" s="1022"/>
      <c r="AC10" s="1022"/>
      <c r="AD10" s="1022"/>
      <c r="AE10" s="1022"/>
      <c r="AF10" s="1022"/>
      <c r="AG10" s="1022"/>
      <c r="AH10" s="1022"/>
      <c r="AI10" s="1022"/>
      <c r="AJ10" s="1022"/>
      <c r="AK10" s="1022"/>
      <c r="AL10" s="7"/>
      <c r="AN10" s="3" t="s">
        <v>9</v>
      </c>
    </row>
    <row r="11" spans="1:91" s="2" customFormat="1" ht="5.0999999999999996" customHeight="1" x14ac:dyDescent="0.15">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9.5" customHeight="1" x14ac:dyDescent="0.15">
      <c r="A12" s="4"/>
      <c r="B12" s="4"/>
      <c r="C12" s="4"/>
      <c r="D12" s="4"/>
      <c r="E12" s="4"/>
      <c r="F12" s="4"/>
      <c r="G12" s="4"/>
      <c r="H12" s="4"/>
      <c r="I12" s="4"/>
      <c r="J12" s="4"/>
      <c r="K12" s="4"/>
      <c r="L12" s="4"/>
      <c r="M12" s="4"/>
      <c r="N12" s="4"/>
      <c r="O12" s="731" t="s">
        <v>10</v>
      </c>
      <c r="P12" s="731"/>
      <c r="Q12" s="731"/>
      <c r="R12" s="731"/>
      <c r="S12" s="731"/>
      <c r="T12" s="1022">
        <f>入力シート①!C4</f>
        <v>0</v>
      </c>
      <c r="U12" s="1022"/>
      <c r="V12" s="1022"/>
      <c r="W12" s="1022"/>
      <c r="X12" s="1022"/>
      <c r="Y12" s="1022"/>
      <c r="Z12" s="1022"/>
      <c r="AA12" s="1022"/>
      <c r="AB12" s="1022"/>
      <c r="AC12" s="1022"/>
      <c r="AD12" s="1022"/>
      <c r="AE12" s="1022"/>
      <c r="AF12" s="1022"/>
      <c r="AG12" s="1022"/>
      <c r="AH12" s="1022"/>
      <c r="AI12" s="1022"/>
      <c r="AJ12" s="1022"/>
      <c r="AK12" s="1022"/>
      <c r="AL12" s="8"/>
      <c r="AN12" s="6" t="s">
        <v>11</v>
      </c>
    </row>
    <row r="13" spans="1:91" s="2" customFormat="1" ht="3.75" customHeight="1" x14ac:dyDescent="0.15">
      <c r="A13" s="4"/>
      <c r="B13" s="4"/>
      <c r="C13" s="4"/>
      <c r="D13" s="4"/>
      <c r="E13" s="4"/>
      <c r="F13" s="4"/>
      <c r="G13" s="4"/>
      <c r="H13" s="4"/>
      <c r="I13" s="4"/>
      <c r="J13" s="4"/>
      <c r="K13" s="4"/>
      <c r="L13" s="4"/>
      <c r="M13" s="4"/>
      <c r="N13" s="4"/>
      <c r="O13" s="93"/>
      <c r="P13" s="93"/>
      <c r="Q13" s="93"/>
      <c r="R13" s="93"/>
      <c r="S13" s="93"/>
      <c r="T13" s="95"/>
      <c r="U13" s="95"/>
      <c r="V13" s="95"/>
      <c r="W13" s="95"/>
      <c r="X13" s="95"/>
      <c r="Y13" s="95"/>
      <c r="Z13" s="95"/>
      <c r="AA13" s="95"/>
      <c r="AB13" s="95"/>
      <c r="AC13" s="95"/>
      <c r="AD13" s="95"/>
      <c r="AE13" s="95"/>
      <c r="AF13" s="95"/>
      <c r="AG13" s="95"/>
      <c r="AH13" s="95"/>
      <c r="AI13" s="95"/>
      <c r="AJ13" s="95"/>
      <c r="AK13" s="95"/>
      <c r="AL13" s="8"/>
      <c r="AN13" s="6"/>
    </row>
    <row r="14" spans="1:91" s="2" customFormat="1" ht="19.5" customHeight="1" x14ac:dyDescent="0.15">
      <c r="A14" s="4"/>
      <c r="B14" s="4"/>
      <c r="C14" s="4"/>
      <c r="D14" s="4"/>
      <c r="E14" s="4"/>
      <c r="F14" s="4"/>
      <c r="G14" s="4"/>
      <c r="H14" s="4"/>
      <c r="I14" s="4"/>
      <c r="J14" s="4"/>
      <c r="K14" s="4"/>
      <c r="L14" s="4"/>
      <c r="M14" s="4"/>
      <c r="N14" s="4"/>
      <c r="O14" s="93" t="s">
        <v>129</v>
      </c>
      <c r="P14" s="93"/>
      <c r="Q14" s="93"/>
      <c r="R14" s="93"/>
      <c r="S14" s="93"/>
      <c r="T14" s="1034">
        <f>入力シート①!C6</f>
        <v>0</v>
      </c>
      <c r="U14" s="1034"/>
      <c r="V14" s="1034"/>
      <c r="W14" s="1034"/>
      <c r="X14" s="1034"/>
      <c r="Y14" s="1034"/>
      <c r="Z14" s="1034"/>
      <c r="AA14" s="1034"/>
      <c r="AB14" s="1034"/>
      <c r="AC14" s="1034"/>
      <c r="AD14" s="1034"/>
      <c r="AE14" s="1034"/>
      <c r="AF14" s="1034"/>
      <c r="AG14" s="1034"/>
      <c r="AH14" s="1034"/>
      <c r="AI14" s="1034"/>
      <c r="AJ14" s="1034"/>
      <c r="AK14" s="1034"/>
      <c r="AL14" s="7"/>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row>
    <row r="15" spans="1:91" s="2" customFormat="1" ht="5.0999999999999996" customHeight="1" x14ac:dyDescent="0.15">
      <c r="A15" s="4"/>
      <c r="B15" s="4"/>
      <c r="C15" s="4"/>
      <c r="D15" s="4"/>
      <c r="E15" s="4"/>
      <c r="F15" s="4"/>
      <c r="G15" s="4"/>
      <c r="H15" s="4"/>
      <c r="I15" s="4"/>
      <c r="J15" s="4"/>
      <c r="K15" s="4"/>
      <c r="L15" s="4"/>
      <c r="M15" s="4"/>
      <c r="N15" s="4"/>
      <c r="O15" s="93"/>
      <c r="P15" s="93"/>
      <c r="Q15" s="93"/>
      <c r="R15" s="93"/>
      <c r="S15" s="93"/>
      <c r="T15" s="92"/>
      <c r="U15" s="92"/>
      <c r="V15" s="92"/>
      <c r="W15" s="92"/>
      <c r="X15" s="92"/>
      <c r="Y15" s="92"/>
      <c r="Z15" s="92"/>
      <c r="AA15" s="92"/>
      <c r="AB15" s="92"/>
      <c r="AC15" s="92"/>
      <c r="AD15" s="92"/>
      <c r="AE15" s="92"/>
      <c r="AF15" s="92"/>
      <c r="AG15" s="92"/>
      <c r="AH15" s="92"/>
      <c r="AI15" s="92"/>
      <c r="AJ15" s="92"/>
      <c r="AK15" s="92"/>
      <c r="AL15" s="7"/>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row>
    <row r="16" spans="1:91" s="2" customFormat="1" ht="19.5" customHeight="1" x14ac:dyDescent="0.15">
      <c r="A16" s="4"/>
      <c r="B16" s="4"/>
      <c r="C16" s="4"/>
      <c r="D16" s="4"/>
      <c r="E16" s="4"/>
      <c r="F16" s="4"/>
      <c r="G16" s="4"/>
      <c r="H16" s="4"/>
      <c r="I16" s="4"/>
      <c r="J16" s="4"/>
      <c r="K16" s="4"/>
      <c r="L16" s="4"/>
      <c r="M16" s="4"/>
      <c r="N16" s="4"/>
      <c r="O16" s="846" t="s">
        <v>12</v>
      </c>
      <c r="P16" s="846"/>
      <c r="Q16" s="846"/>
      <c r="R16" s="846"/>
      <c r="S16" s="846"/>
      <c r="T16" s="1022">
        <f>入力シート①!C7</f>
        <v>0</v>
      </c>
      <c r="U16" s="1022"/>
      <c r="V16" s="1022"/>
      <c r="W16" s="1022"/>
      <c r="X16" s="1022"/>
      <c r="Y16" s="1022"/>
      <c r="Z16" s="1022"/>
      <c r="AA16" s="1022"/>
      <c r="AB16" s="1022"/>
      <c r="AC16" s="1022"/>
      <c r="AD16" s="1022"/>
      <c r="AE16" s="1022"/>
      <c r="AF16" s="1022"/>
      <c r="AG16" s="1022"/>
      <c r="AH16" s="1022"/>
      <c r="AI16" s="1022"/>
      <c r="AJ16" s="1022"/>
      <c r="AK16" s="1022"/>
      <c r="AL16" s="10"/>
      <c r="AN16" s="6" t="s">
        <v>13</v>
      </c>
    </row>
    <row r="17" spans="1:42" s="2" customFormat="1" ht="3.75" customHeight="1" x14ac:dyDescent="0.15">
      <c r="A17" s="4"/>
      <c r="B17" s="4"/>
      <c r="C17" s="4"/>
      <c r="D17" s="4"/>
      <c r="E17" s="4"/>
      <c r="F17" s="4"/>
      <c r="G17" s="4"/>
      <c r="H17" s="4"/>
      <c r="I17" s="4"/>
      <c r="J17" s="4"/>
      <c r="K17" s="4"/>
      <c r="L17" s="4"/>
      <c r="M17" s="4"/>
      <c r="N17" s="4"/>
      <c r="O17" s="94"/>
      <c r="P17" s="94"/>
      <c r="Q17" s="94"/>
      <c r="R17" s="94"/>
      <c r="S17" s="94"/>
      <c r="T17" s="95"/>
      <c r="U17" s="95"/>
      <c r="V17" s="95"/>
      <c r="W17" s="95"/>
      <c r="X17" s="95"/>
      <c r="Y17" s="95"/>
      <c r="Z17" s="95"/>
      <c r="AA17" s="95"/>
      <c r="AB17" s="95"/>
      <c r="AC17" s="95"/>
      <c r="AD17" s="95"/>
      <c r="AE17" s="95"/>
      <c r="AF17" s="95"/>
      <c r="AG17" s="95"/>
      <c r="AH17" s="95"/>
      <c r="AI17" s="95"/>
      <c r="AJ17" s="95"/>
      <c r="AK17" s="95"/>
      <c r="AL17" s="10"/>
      <c r="AN17" s="6"/>
    </row>
    <row r="18" spans="1:42" s="2" customFormat="1" ht="3.75" customHeight="1" x14ac:dyDescent="0.15">
      <c r="A18" s="4"/>
      <c r="B18" s="4"/>
      <c r="C18" s="4"/>
      <c r="D18" s="4"/>
      <c r="E18" s="4"/>
      <c r="F18" s="4"/>
      <c r="G18" s="4"/>
      <c r="H18" s="4"/>
      <c r="I18" s="4"/>
      <c r="J18" s="4"/>
      <c r="K18" s="4"/>
      <c r="L18" s="4"/>
      <c r="M18" s="4"/>
      <c r="N18" s="4"/>
      <c r="O18" s="94"/>
      <c r="P18" s="94"/>
      <c r="Q18" s="94"/>
      <c r="R18" s="94"/>
      <c r="S18" s="94"/>
      <c r="T18" s="95"/>
      <c r="U18" s="95"/>
      <c r="V18" s="95"/>
      <c r="W18" s="95"/>
      <c r="X18" s="95"/>
      <c r="Y18" s="95"/>
      <c r="Z18" s="95"/>
      <c r="AA18" s="95"/>
      <c r="AB18" s="95"/>
      <c r="AC18" s="95"/>
      <c r="AD18" s="95"/>
      <c r="AE18" s="95"/>
      <c r="AF18" s="95"/>
      <c r="AG18" s="95"/>
      <c r="AH18" s="95"/>
      <c r="AI18" s="95"/>
      <c r="AJ18" s="95"/>
      <c r="AK18" s="95"/>
      <c r="AL18" s="10"/>
      <c r="AN18" s="6"/>
    </row>
    <row r="19" spans="1:42" s="2" customFormat="1" ht="19.5" customHeight="1" x14ac:dyDescent="0.15">
      <c r="A19" s="4"/>
      <c r="B19" s="4"/>
      <c r="C19" s="4"/>
      <c r="D19" s="4"/>
      <c r="E19" s="4"/>
      <c r="F19" s="4"/>
      <c r="G19" s="4"/>
      <c r="H19" s="4"/>
      <c r="I19" s="4"/>
      <c r="J19" s="4"/>
      <c r="K19" s="4"/>
      <c r="L19" s="4"/>
      <c r="M19" s="4"/>
      <c r="N19" s="4"/>
      <c r="O19" s="846" t="s">
        <v>130</v>
      </c>
      <c r="P19" s="846"/>
      <c r="Q19" s="846"/>
      <c r="R19" s="846"/>
      <c r="S19" s="846"/>
      <c r="T19" s="4" t="s">
        <v>131</v>
      </c>
      <c r="U19" s="131"/>
      <c r="V19" s="1035">
        <f>入力シート①!C9</f>
        <v>0</v>
      </c>
      <c r="W19" s="1035"/>
      <c r="X19" s="1035"/>
      <c r="Y19" s="1035"/>
      <c r="Z19" s="1035"/>
      <c r="AA19" s="1035"/>
      <c r="AB19" s="1035"/>
      <c r="AC19" s="1035"/>
      <c r="AD19" s="1035"/>
      <c r="AE19" s="1035"/>
      <c r="AF19" s="1035"/>
      <c r="AG19" s="1035"/>
      <c r="AH19" s="1035"/>
      <c r="AI19" s="1035"/>
      <c r="AJ19" s="1035"/>
      <c r="AK19" s="1035"/>
      <c r="AL19" s="10"/>
    </row>
    <row r="20" spans="1:42" s="2" customFormat="1" ht="3.75" customHeight="1" x14ac:dyDescent="0.15">
      <c r="A20" s="4"/>
      <c r="B20" s="4"/>
      <c r="C20" s="4"/>
      <c r="D20" s="4"/>
      <c r="E20" s="4"/>
      <c r="F20" s="4"/>
      <c r="G20" s="4"/>
      <c r="H20" s="4"/>
      <c r="I20" s="4"/>
      <c r="J20" s="4"/>
      <c r="K20" s="4"/>
      <c r="L20" s="4"/>
      <c r="M20" s="4"/>
      <c r="N20" s="4"/>
      <c r="O20" s="94"/>
      <c r="P20" s="94"/>
      <c r="Q20" s="94"/>
      <c r="R20" s="94"/>
      <c r="S20" s="94"/>
      <c r="T20" s="95"/>
      <c r="U20" s="95"/>
      <c r="V20" s="95"/>
      <c r="W20" s="95"/>
      <c r="X20" s="95"/>
      <c r="Y20" s="95"/>
      <c r="Z20" s="95"/>
      <c r="AA20" s="95"/>
      <c r="AB20" s="95"/>
      <c r="AC20" s="95"/>
      <c r="AD20" s="95"/>
      <c r="AE20" s="95"/>
      <c r="AF20" s="95"/>
      <c r="AG20" s="95"/>
      <c r="AH20" s="95"/>
      <c r="AI20" s="95"/>
      <c r="AJ20" s="95"/>
      <c r="AK20" s="95"/>
      <c r="AL20" s="10"/>
      <c r="AN20" s="6"/>
    </row>
    <row r="21" spans="1:42" s="2" customFormat="1" ht="19.5" customHeight="1" x14ac:dyDescent="0.15">
      <c r="A21" s="4"/>
      <c r="B21" s="4"/>
      <c r="C21" s="4"/>
      <c r="D21" s="4"/>
      <c r="E21" s="4"/>
      <c r="F21" s="4"/>
      <c r="G21" s="4"/>
      <c r="H21" s="4"/>
      <c r="I21" s="4"/>
      <c r="J21" s="4"/>
      <c r="K21" s="4"/>
      <c r="L21" s="4"/>
      <c r="M21" s="4"/>
      <c r="N21" s="4"/>
      <c r="O21" s="131"/>
      <c r="P21" s="131"/>
      <c r="Q21" s="131"/>
      <c r="R21" s="131"/>
      <c r="S21" s="131"/>
      <c r="T21" s="4"/>
      <c r="U21" s="4"/>
      <c r="V21" s="4"/>
      <c r="W21" s="4"/>
      <c r="X21" s="4"/>
      <c r="Y21" s="4"/>
      <c r="Z21" s="4"/>
      <c r="AA21" s="4"/>
      <c r="AB21" s="4"/>
      <c r="AC21" s="4"/>
      <c r="AD21" s="4"/>
      <c r="AE21" s="4"/>
      <c r="AF21" s="4"/>
      <c r="AG21" s="4"/>
      <c r="AH21" s="4"/>
      <c r="AI21" s="4"/>
      <c r="AJ21" s="4"/>
      <c r="AK21" s="4"/>
      <c r="AL21" s="10"/>
    </row>
    <row r="22" spans="1:42" s="2" customFormat="1" ht="34.5"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row>
    <row r="23" spans="1:42" s="2" customFormat="1" ht="20.100000000000001" customHeight="1" x14ac:dyDescent="0.15">
      <c r="A23" s="97"/>
      <c r="B23" s="1030" t="s">
        <v>234</v>
      </c>
      <c r="C23" s="1030"/>
      <c r="D23" s="1030"/>
      <c r="E23" s="1030"/>
      <c r="F23" s="1030"/>
      <c r="G23" s="1030"/>
      <c r="H23" s="1030"/>
      <c r="I23" s="1030"/>
      <c r="J23" s="1030"/>
      <c r="K23" s="1030"/>
      <c r="L23" s="1030"/>
      <c r="M23" s="1030"/>
      <c r="N23" s="1030"/>
      <c r="O23" s="1030"/>
      <c r="P23" s="1030"/>
      <c r="Q23" s="1030"/>
      <c r="R23" s="1030"/>
      <c r="S23" s="1030"/>
      <c r="T23" s="1030"/>
      <c r="U23" s="1030"/>
      <c r="V23" s="1030"/>
      <c r="W23" s="1030"/>
      <c r="X23" s="1030"/>
      <c r="Y23" s="1030"/>
      <c r="Z23" s="1030"/>
      <c r="AA23" s="1030"/>
      <c r="AB23" s="1030"/>
      <c r="AC23" s="1030"/>
      <c r="AD23" s="1030"/>
      <c r="AE23" s="1030"/>
      <c r="AF23" s="1030"/>
      <c r="AG23" s="1030"/>
      <c r="AH23" s="1030"/>
      <c r="AI23" s="1030"/>
      <c r="AJ23" s="1030"/>
      <c r="AK23" s="1030"/>
      <c r="AL23" s="97"/>
      <c r="AP23" s="14"/>
    </row>
    <row r="24" spans="1:42" s="2" customFormat="1" ht="20.100000000000001" customHeight="1" x14ac:dyDescent="0.15">
      <c r="A24" s="97"/>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97"/>
      <c r="AP24" s="14"/>
    </row>
    <row r="25" spans="1:42" s="2" customFormat="1" ht="20.100000000000001" customHeight="1" x14ac:dyDescent="0.15">
      <c r="A25" s="4"/>
      <c r="B25" s="23">
        <f>入力シート①!C21</f>
        <v>0</v>
      </c>
      <c r="C25" s="1031" t="s">
        <v>133</v>
      </c>
      <c r="D25" s="1031"/>
      <c r="E25" s="1031"/>
      <c r="F25" s="1031"/>
      <c r="G25" s="1031"/>
      <c r="H25" s="1031"/>
      <c r="I25" s="1031"/>
      <c r="J25" s="1031"/>
      <c r="K25" s="1031"/>
      <c r="L25" s="1031"/>
      <c r="M25" s="1031"/>
      <c r="N25" s="1031"/>
      <c r="O25" s="1031"/>
      <c r="P25" s="1031"/>
      <c r="Q25" s="1031"/>
      <c r="R25" s="1031"/>
      <c r="S25" s="1031"/>
      <c r="T25" s="1031"/>
      <c r="U25" s="1031"/>
      <c r="V25" s="1031"/>
      <c r="W25" s="1031"/>
      <c r="X25" s="1031"/>
      <c r="Y25" s="1031"/>
      <c r="Z25" s="1031"/>
      <c r="AA25" s="1031"/>
      <c r="AB25" s="1031"/>
      <c r="AC25" s="1031"/>
      <c r="AD25" s="1031"/>
      <c r="AE25" s="1031"/>
      <c r="AF25" s="1031"/>
      <c r="AG25" s="1031"/>
      <c r="AH25" s="1031"/>
      <c r="AI25" s="1031"/>
      <c r="AJ25" s="1031"/>
      <c r="AK25" s="98"/>
      <c r="AL25" s="98"/>
    </row>
    <row r="26" spans="1:42" s="2" customFormat="1" ht="20.100000000000001" customHeight="1" x14ac:dyDescent="0.15">
      <c r="A26" s="4"/>
      <c r="B26" s="1029" t="s">
        <v>134</v>
      </c>
      <c r="C26" s="1032"/>
      <c r="D26" s="1032"/>
      <c r="E26" s="1032"/>
      <c r="F26" s="1032"/>
      <c r="G26" s="1032"/>
      <c r="H26" s="1032"/>
      <c r="I26" s="1032"/>
      <c r="J26" s="1032"/>
      <c r="K26" s="1032"/>
      <c r="L26" s="1032"/>
      <c r="M26" s="1032"/>
      <c r="N26" s="1032"/>
      <c r="O26" s="1032"/>
      <c r="P26" s="1032"/>
      <c r="Q26" s="1032"/>
      <c r="R26" s="1032"/>
      <c r="S26" s="1032"/>
      <c r="T26" s="1032"/>
      <c r="U26" s="1032"/>
      <c r="V26" s="1032"/>
      <c r="W26" s="1032"/>
      <c r="X26" s="1032"/>
      <c r="Y26" s="1032"/>
      <c r="Z26" s="1032"/>
      <c r="AA26" s="1032"/>
      <c r="AB26" s="1032"/>
      <c r="AC26" s="1032"/>
      <c r="AD26" s="1032"/>
      <c r="AE26" s="1032"/>
      <c r="AF26" s="1032"/>
      <c r="AG26" s="1032"/>
      <c r="AH26" s="1032"/>
      <c r="AI26" s="1032"/>
      <c r="AJ26" s="1032"/>
      <c r="AK26" s="1032"/>
      <c r="AL26" s="4"/>
      <c r="AM26" s="1"/>
    </row>
    <row r="27" spans="1:42" s="2" customFormat="1" ht="20.100000000000001" customHeight="1" x14ac:dyDescent="0.15">
      <c r="A27" s="4"/>
      <c r="B27" s="1032"/>
      <c r="C27" s="1032"/>
      <c r="D27" s="1032"/>
      <c r="E27" s="1032"/>
      <c r="F27" s="1032"/>
      <c r="G27" s="1032"/>
      <c r="H27" s="1032"/>
      <c r="I27" s="1032"/>
      <c r="J27" s="1032"/>
      <c r="K27" s="1032"/>
      <c r="L27" s="1032"/>
      <c r="M27" s="1032"/>
      <c r="N27" s="1032"/>
      <c r="O27" s="1032"/>
      <c r="P27" s="1032"/>
      <c r="Q27" s="1032"/>
      <c r="R27" s="1032"/>
      <c r="S27" s="1032"/>
      <c r="T27" s="1032"/>
      <c r="U27" s="1032"/>
      <c r="V27" s="1032"/>
      <c r="W27" s="1032"/>
      <c r="X27" s="1032"/>
      <c r="Y27" s="1032"/>
      <c r="Z27" s="1032"/>
      <c r="AA27" s="1032"/>
      <c r="AB27" s="1032"/>
      <c r="AC27" s="1032"/>
      <c r="AD27" s="1032"/>
      <c r="AE27" s="1032"/>
      <c r="AF27" s="1032"/>
      <c r="AG27" s="1032"/>
      <c r="AH27" s="1032"/>
      <c r="AI27" s="1032"/>
      <c r="AJ27" s="1032"/>
      <c r="AK27" s="1032"/>
      <c r="AL27" s="4"/>
      <c r="AM27" s="1"/>
    </row>
    <row r="28" spans="1:42" s="2" customFormat="1" ht="11.25" customHeight="1" x14ac:dyDescent="0.15">
      <c r="A28" s="4"/>
      <c r="B28" s="100"/>
      <c r="C28" s="100"/>
      <c r="D28" s="100"/>
      <c r="E28" s="100"/>
      <c r="F28" s="100"/>
      <c r="G28" s="100"/>
      <c r="H28" s="100"/>
      <c r="I28" s="100"/>
      <c r="J28" s="100"/>
      <c r="K28" s="100"/>
      <c r="L28" s="100"/>
      <c r="M28" s="100"/>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row>
    <row r="29" spans="1:42" s="2" customFormat="1" ht="20.100000000000001" customHeight="1" x14ac:dyDescent="0.15">
      <c r="A29" s="4"/>
      <c r="B29" s="1033" t="s">
        <v>135</v>
      </c>
      <c r="C29" s="1033"/>
      <c r="D29" s="1033"/>
      <c r="E29" s="1033"/>
      <c r="F29" s="1033"/>
      <c r="G29" s="1033"/>
      <c r="H29" s="1033"/>
      <c r="I29" s="1033"/>
      <c r="J29" s="1033"/>
      <c r="K29" s="1033"/>
      <c r="L29" s="1033"/>
      <c r="M29" s="1033"/>
      <c r="N29" s="1033"/>
      <c r="O29" s="1033"/>
      <c r="P29" s="1033"/>
      <c r="Q29" s="1033"/>
      <c r="R29" s="1033"/>
      <c r="S29" s="1033"/>
      <c r="T29" s="1033"/>
      <c r="U29" s="1033"/>
      <c r="V29" s="1033"/>
      <c r="W29" s="1033"/>
      <c r="X29" s="1033"/>
      <c r="Y29" s="1033"/>
      <c r="Z29" s="1033"/>
      <c r="AA29" s="1033"/>
      <c r="AB29" s="1033"/>
      <c r="AC29" s="1033"/>
      <c r="AD29" s="1033"/>
      <c r="AE29" s="1033"/>
      <c r="AF29" s="1033"/>
      <c r="AG29" s="1033"/>
      <c r="AH29" s="1033"/>
      <c r="AI29" s="1033"/>
      <c r="AJ29" s="1033"/>
      <c r="AK29" s="1033"/>
      <c r="AL29" s="4"/>
      <c r="AM29" s="1"/>
    </row>
    <row r="30" spans="1:42" s="2" customFormat="1" ht="16.5" customHeight="1" x14ac:dyDescent="0.15">
      <c r="A30" s="4"/>
      <c r="B30" s="155"/>
      <c r="C30" s="156" t="s">
        <v>208</v>
      </c>
      <c r="D30" s="155"/>
      <c r="E30" s="1029" t="s">
        <v>222</v>
      </c>
      <c r="F30" s="1029"/>
      <c r="G30" s="1029"/>
      <c r="H30" s="1029"/>
      <c r="I30" s="1029"/>
      <c r="J30" s="1029"/>
      <c r="K30" s="1029"/>
      <c r="L30" s="1029"/>
      <c r="M30" s="1029"/>
      <c r="N30" s="1029"/>
      <c r="O30" s="1029"/>
      <c r="P30" s="1029"/>
      <c r="Q30" s="1029"/>
      <c r="R30" s="1029"/>
      <c r="S30" s="1029"/>
      <c r="T30" s="1029"/>
      <c r="U30" s="1029"/>
      <c r="V30" s="1029"/>
      <c r="W30" s="1029"/>
      <c r="X30" s="1029"/>
      <c r="Y30" s="1029"/>
      <c r="Z30" s="1029"/>
      <c r="AA30" s="1029"/>
      <c r="AB30" s="1029"/>
      <c r="AC30" s="1029"/>
      <c r="AD30" s="1029"/>
      <c r="AE30" s="1029"/>
      <c r="AF30" s="1029"/>
      <c r="AG30" s="1029"/>
      <c r="AH30" s="1029"/>
      <c r="AI30" s="1029"/>
      <c r="AJ30" s="1029"/>
      <c r="AK30" s="1029"/>
      <c r="AL30" s="98"/>
    </row>
    <row r="31" spans="1:42" s="4" customFormat="1" ht="0.75" hidden="1" customHeight="1" x14ac:dyDescent="0.15">
      <c r="B31" s="154"/>
      <c r="C31" s="157"/>
      <c r="D31" s="154"/>
      <c r="E31" s="1029"/>
      <c r="F31" s="1029"/>
      <c r="G31" s="1029"/>
      <c r="H31" s="1029"/>
      <c r="I31" s="1029"/>
      <c r="J31" s="1029"/>
      <c r="K31" s="1029"/>
      <c r="L31" s="1029"/>
      <c r="M31" s="1029"/>
      <c r="N31" s="1029"/>
      <c r="O31" s="1029"/>
      <c r="P31" s="1029"/>
      <c r="Q31" s="1029"/>
      <c r="R31" s="1029"/>
      <c r="S31" s="1029"/>
      <c r="T31" s="1029"/>
      <c r="U31" s="1029"/>
      <c r="V31" s="1029"/>
      <c r="W31" s="1029"/>
      <c r="X31" s="1029"/>
      <c r="Y31" s="1029"/>
      <c r="Z31" s="1029"/>
      <c r="AA31" s="1029"/>
      <c r="AB31" s="1029"/>
      <c r="AC31" s="1029"/>
      <c r="AD31" s="1029"/>
      <c r="AE31" s="1029"/>
      <c r="AF31" s="1029"/>
      <c r="AG31" s="1029"/>
      <c r="AH31" s="1029"/>
      <c r="AI31" s="1029"/>
      <c r="AJ31" s="1029"/>
      <c r="AK31" s="1029"/>
      <c r="AL31" s="97"/>
    </row>
    <row r="32" spans="1:42" s="2" customFormat="1" ht="19.5" hidden="1" customHeight="1" x14ac:dyDescent="0.15">
      <c r="A32" s="4"/>
      <c r="B32" s="154"/>
      <c r="C32" s="157"/>
      <c r="D32" s="154"/>
      <c r="E32" s="1029"/>
      <c r="F32" s="1029"/>
      <c r="G32" s="1029"/>
      <c r="H32" s="1029"/>
      <c r="I32" s="1029"/>
      <c r="J32" s="1029"/>
      <c r="K32" s="1029"/>
      <c r="L32" s="1029"/>
      <c r="M32" s="1029"/>
      <c r="N32" s="1029"/>
      <c r="O32" s="1029"/>
      <c r="P32" s="1029"/>
      <c r="Q32" s="1029"/>
      <c r="R32" s="1029"/>
      <c r="S32" s="1029"/>
      <c r="T32" s="1029"/>
      <c r="U32" s="1029"/>
      <c r="V32" s="1029"/>
      <c r="W32" s="1029"/>
      <c r="X32" s="1029"/>
      <c r="Y32" s="1029"/>
      <c r="Z32" s="1029"/>
      <c r="AA32" s="1029"/>
      <c r="AB32" s="1029"/>
      <c r="AC32" s="1029"/>
      <c r="AD32" s="1029"/>
      <c r="AE32" s="1029"/>
      <c r="AF32" s="1029"/>
      <c r="AG32" s="1029"/>
      <c r="AH32" s="1029"/>
      <c r="AI32" s="1029"/>
      <c r="AJ32" s="1029"/>
      <c r="AK32" s="1029"/>
      <c r="AL32" s="98"/>
    </row>
    <row r="33" spans="1:39" s="4" customFormat="1" ht="2.25" customHeight="1" x14ac:dyDescent="0.15">
      <c r="B33" s="154"/>
      <c r="C33" s="157"/>
      <c r="D33" s="154"/>
      <c r="E33" s="1029"/>
      <c r="F33" s="1029"/>
      <c r="G33" s="1029"/>
      <c r="H33" s="1029"/>
      <c r="I33" s="1029"/>
      <c r="J33" s="1029"/>
      <c r="K33" s="1029"/>
      <c r="L33" s="1029"/>
      <c r="M33" s="1029"/>
      <c r="N33" s="1029"/>
      <c r="O33" s="1029"/>
      <c r="P33" s="1029"/>
      <c r="Q33" s="1029"/>
      <c r="R33" s="1029"/>
      <c r="S33" s="1029"/>
      <c r="T33" s="1029"/>
      <c r="U33" s="1029"/>
      <c r="V33" s="1029"/>
      <c r="W33" s="1029"/>
      <c r="X33" s="1029"/>
      <c r="Y33" s="1029"/>
      <c r="Z33" s="1029"/>
      <c r="AA33" s="1029"/>
      <c r="AB33" s="1029"/>
      <c r="AC33" s="1029"/>
      <c r="AD33" s="1029"/>
      <c r="AE33" s="1029"/>
      <c r="AF33" s="1029"/>
      <c r="AG33" s="1029"/>
      <c r="AH33" s="1029"/>
      <c r="AI33" s="1029"/>
      <c r="AJ33" s="1029"/>
      <c r="AK33" s="1029"/>
    </row>
    <row r="34" spans="1:39" s="4" customFormat="1" ht="9" customHeight="1" x14ac:dyDescent="0.15">
      <c r="B34" s="154"/>
      <c r="C34" s="157"/>
      <c r="D34" s="154"/>
      <c r="E34" s="1029"/>
      <c r="F34" s="1029"/>
      <c r="G34" s="1029"/>
      <c r="H34" s="1029"/>
      <c r="I34" s="1029"/>
      <c r="J34" s="1029"/>
      <c r="K34" s="1029"/>
      <c r="L34" s="1029"/>
      <c r="M34" s="1029"/>
      <c r="N34" s="1029"/>
      <c r="O34" s="1029"/>
      <c r="P34" s="1029"/>
      <c r="Q34" s="1029"/>
      <c r="R34" s="1029"/>
      <c r="S34" s="1029"/>
      <c r="T34" s="1029"/>
      <c r="U34" s="1029"/>
      <c r="V34" s="1029"/>
      <c r="W34" s="1029"/>
      <c r="X34" s="1029"/>
      <c r="Y34" s="1029"/>
      <c r="Z34" s="1029"/>
      <c r="AA34" s="1029"/>
      <c r="AB34" s="1029"/>
      <c r="AC34" s="1029"/>
      <c r="AD34" s="1029"/>
      <c r="AE34" s="1029"/>
      <c r="AF34" s="1029"/>
      <c r="AG34" s="1029"/>
      <c r="AH34" s="1029"/>
      <c r="AI34" s="1029"/>
      <c r="AJ34" s="1029"/>
      <c r="AK34" s="1029"/>
      <c r="AL34" s="97"/>
    </row>
    <row r="35" spans="1:39" s="4" customFormat="1" ht="29.25" customHeight="1" x14ac:dyDescent="0.15">
      <c r="B35" s="154"/>
      <c r="C35" s="157"/>
      <c r="D35" s="154"/>
      <c r="E35" s="1029"/>
      <c r="F35" s="1029"/>
      <c r="G35" s="1029"/>
      <c r="H35" s="1029"/>
      <c r="I35" s="1029"/>
      <c r="J35" s="1029"/>
      <c r="K35" s="1029"/>
      <c r="L35" s="1029"/>
      <c r="M35" s="1029"/>
      <c r="N35" s="1029"/>
      <c r="O35" s="1029"/>
      <c r="P35" s="1029"/>
      <c r="Q35" s="1029"/>
      <c r="R35" s="1029"/>
      <c r="S35" s="1029"/>
      <c r="T35" s="1029"/>
      <c r="U35" s="1029"/>
      <c r="V35" s="1029"/>
      <c r="W35" s="1029"/>
      <c r="X35" s="1029"/>
      <c r="Y35" s="1029"/>
      <c r="Z35" s="1029"/>
      <c r="AA35" s="1029"/>
      <c r="AB35" s="1029"/>
      <c r="AC35" s="1029"/>
      <c r="AD35" s="1029"/>
      <c r="AE35" s="1029"/>
      <c r="AF35" s="1029"/>
      <c r="AG35" s="1029"/>
      <c r="AH35" s="1029"/>
      <c r="AI35" s="1029"/>
      <c r="AJ35" s="1029"/>
      <c r="AK35" s="1029"/>
      <c r="AL35" s="98"/>
    </row>
    <row r="36" spans="1:39" s="2" customFormat="1" ht="20.100000000000001" customHeight="1" x14ac:dyDescent="0.15">
      <c r="A36" s="4"/>
      <c r="B36" s="154"/>
      <c r="C36" s="157"/>
      <c r="D36" s="154"/>
      <c r="E36" s="1029"/>
      <c r="F36" s="1029"/>
      <c r="G36" s="1029"/>
      <c r="H36" s="1029"/>
      <c r="I36" s="1029"/>
      <c r="J36" s="1029"/>
      <c r="K36" s="1029"/>
      <c r="L36" s="1029"/>
      <c r="M36" s="1029"/>
      <c r="N36" s="1029"/>
      <c r="O36" s="1029"/>
      <c r="P36" s="1029"/>
      <c r="Q36" s="1029"/>
      <c r="R36" s="1029"/>
      <c r="S36" s="1029"/>
      <c r="T36" s="1029"/>
      <c r="U36" s="1029"/>
      <c r="V36" s="1029"/>
      <c r="W36" s="1029"/>
      <c r="X36" s="1029"/>
      <c r="Y36" s="1029"/>
      <c r="Z36" s="1029"/>
      <c r="AA36" s="1029"/>
      <c r="AB36" s="1029"/>
      <c r="AC36" s="1029"/>
      <c r="AD36" s="1029"/>
      <c r="AE36" s="1029"/>
      <c r="AF36" s="1029"/>
      <c r="AG36" s="1029"/>
      <c r="AH36" s="1029"/>
      <c r="AI36" s="1029"/>
      <c r="AJ36" s="1029"/>
      <c r="AK36" s="1029"/>
      <c r="AL36" s="4"/>
      <c r="AM36" s="1"/>
    </row>
    <row r="37" spans="1:39" s="2" customFormat="1" ht="11.25" customHeight="1" x14ac:dyDescent="0.15">
      <c r="A37" s="4"/>
      <c r="B37" s="154"/>
      <c r="C37" s="157"/>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98"/>
    </row>
    <row r="38" spans="1:39" s="2" customFormat="1" ht="20.100000000000001" customHeight="1" x14ac:dyDescent="0.15">
      <c r="A38" s="4"/>
      <c r="B38" s="155"/>
      <c r="C38" s="156" t="s">
        <v>209</v>
      </c>
      <c r="D38" s="155"/>
      <c r="E38" s="1029" t="s">
        <v>138</v>
      </c>
      <c r="F38" s="1029"/>
      <c r="G38" s="1029"/>
      <c r="H38" s="1029"/>
      <c r="I38" s="1029"/>
      <c r="J38" s="1029"/>
      <c r="K38" s="1029"/>
      <c r="L38" s="1029"/>
      <c r="M38" s="1029"/>
      <c r="N38" s="1029"/>
      <c r="O38" s="1029"/>
      <c r="P38" s="1029"/>
      <c r="Q38" s="1029"/>
      <c r="R38" s="1029"/>
      <c r="S38" s="1029"/>
      <c r="T38" s="1029"/>
      <c r="U38" s="1029"/>
      <c r="V38" s="1029"/>
      <c r="W38" s="1029"/>
      <c r="X38" s="1029"/>
      <c r="Y38" s="1029"/>
      <c r="Z38" s="1029"/>
      <c r="AA38" s="1029"/>
      <c r="AB38" s="1029"/>
      <c r="AC38" s="1029"/>
      <c r="AD38" s="1029"/>
      <c r="AE38" s="1029"/>
      <c r="AF38" s="1029"/>
      <c r="AG38" s="1029"/>
      <c r="AH38" s="1029"/>
      <c r="AI38" s="1029"/>
      <c r="AJ38" s="1029"/>
      <c r="AK38" s="1029"/>
      <c r="AL38" s="4"/>
      <c r="AM38" s="1"/>
    </row>
    <row r="39" spans="1:39" s="2" customFormat="1" ht="18" customHeight="1" x14ac:dyDescent="0.15">
      <c r="A39" s="4"/>
      <c r="B39" s="154"/>
      <c r="C39" s="157"/>
      <c r="D39" s="154"/>
      <c r="E39" s="1029"/>
      <c r="F39" s="1029"/>
      <c r="G39" s="1029"/>
      <c r="H39" s="1029"/>
      <c r="I39" s="1029"/>
      <c r="J39" s="1029"/>
      <c r="K39" s="1029"/>
      <c r="L39" s="1029"/>
      <c r="M39" s="1029"/>
      <c r="N39" s="1029"/>
      <c r="O39" s="1029"/>
      <c r="P39" s="1029"/>
      <c r="Q39" s="1029"/>
      <c r="R39" s="1029"/>
      <c r="S39" s="1029"/>
      <c r="T39" s="1029"/>
      <c r="U39" s="1029"/>
      <c r="V39" s="1029"/>
      <c r="W39" s="1029"/>
      <c r="X39" s="1029"/>
      <c r="Y39" s="1029"/>
      <c r="Z39" s="1029"/>
      <c r="AA39" s="1029"/>
      <c r="AB39" s="1029"/>
      <c r="AC39" s="1029"/>
      <c r="AD39" s="1029"/>
      <c r="AE39" s="1029"/>
      <c r="AF39" s="1029"/>
      <c r="AG39" s="1029"/>
      <c r="AH39" s="1029"/>
      <c r="AI39" s="1029"/>
      <c r="AJ39" s="1029"/>
      <c r="AK39" s="1029"/>
    </row>
    <row r="40" spans="1:39" s="2" customFormat="1" ht="16.5" customHeight="1" x14ac:dyDescent="0.15">
      <c r="A40" s="4"/>
      <c r="B40" s="154"/>
      <c r="C40" s="157"/>
      <c r="D40" s="154"/>
      <c r="E40" s="1029"/>
      <c r="F40" s="1029"/>
      <c r="G40" s="1029"/>
      <c r="H40" s="1029"/>
      <c r="I40" s="1029"/>
      <c r="J40" s="1029"/>
      <c r="K40" s="1029"/>
      <c r="L40" s="1029"/>
      <c r="M40" s="1029"/>
      <c r="N40" s="1029"/>
      <c r="O40" s="1029"/>
      <c r="P40" s="1029"/>
      <c r="Q40" s="1029"/>
      <c r="R40" s="1029"/>
      <c r="S40" s="1029"/>
      <c r="T40" s="1029"/>
      <c r="U40" s="1029"/>
      <c r="V40" s="1029"/>
      <c r="W40" s="1029"/>
      <c r="X40" s="1029"/>
      <c r="Y40" s="1029"/>
      <c r="Z40" s="1029"/>
      <c r="AA40" s="1029"/>
      <c r="AB40" s="1029"/>
      <c r="AC40" s="1029"/>
      <c r="AD40" s="1029"/>
      <c r="AE40" s="1029"/>
      <c r="AF40" s="1029"/>
      <c r="AG40" s="1029"/>
      <c r="AH40" s="1029"/>
      <c r="AI40" s="1029"/>
      <c r="AJ40" s="1029"/>
      <c r="AK40" s="1029"/>
      <c r="AL40" s="98"/>
    </row>
    <row r="41" spans="1:39" s="2" customFormat="1" ht="16.5" customHeight="1" x14ac:dyDescent="0.15">
      <c r="A41" s="4"/>
      <c r="B41" s="155"/>
      <c r="C41" s="156" t="s">
        <v>220</v>
      </c>
      <c r="D41" s="155"/>
      <c r="E41" s="1029" t="s">
        <v>140</v>
      </c>
      <c r="F41" s="1029"/>
      <c r="G41" s="1029"/>
      <c r="H41" s="1029"/>
      <c r="I41" s="1029"/>
      <c r="J41" s="1029"/>
      <c r="K41" s="1029"/>
      <c r="L41" s="1029"/>
      <c r="M41" s="1029"/>
      <c r="N41" s="1029"/>
      <c r="O41" s="1029"/>
      <c r="P41" s="1029"/>
      <c r="Q41" s="1029"/>
      <c r="R41" s="1029"/>
      <c r="S41" s="1029"/>
      <c r="T41" s="1029"/>
      <c r="U41" s="1029"/>
      <c r="V41" s="1029"/>
      <c r="W41" s="1029"/>
      <c r="X41" s="1029"/>
      <c r="Y41" s="1029"/>
      <c r="Z41" s="1029"/>
      <c r="AA41" s="1029"/>
      <c r="AB41" s="1029"/>
      <c r="AC41" s="1029"/>
      <c r="AD41" s="1029"/>
      <c r="AE41" s="1029"/>
      <c r="AF41" s="1029"/>
      <c r="AG41" s="1029"/>
      <c r="AH41" s="1029"/>
      <c r="AI41" s="1029"/>
      <c r="AJ41" s="1029"/>
      <c r="AK41" s="1029"/>
      <c r="AL41" s="98"/>
    </row>
    <row r="42" spans="1:39" s="2" customFormat="1" ht="16.5" customHeight="1" x14ac:dyDescent="0.15">
      <c r="A42" s="4"/>
      <c r="B42" s="154"/>
      <c r="C42" s="157"/>
      <c r="D42" s="154"/>
      <c r="E42" s="1029"/>
      <c r="F42" s="1029"/>
      <c r="G42" s="1029"/>
      <c r="H42" s="1029"/>
      <c r="I42" s="1029"/>
      <c r="J42" s="1029"/>
      <c r="K42" s="1029"/>
      <c r="L42" s="1029"/>
      <c r="M42" s="1029"/>
      <c r="N42" s="1029"/>
      <c r="O42" s="1029"/>
      <c r="P42" s="1029"/>
      <c r="Q42" s="1029"/>
      <c r="R42" s="1029"/>
      <c r="S42" s="1029"/>
      <c r="T42" s="1029"/>
      <c r="U42" s="1029"/>
      <c r="V42" s="1029"/>
      <c r="W42" s="1029"/>
      <c r="X42" s="1029"/>
      <c r="Y42" s="1029"/>
      <c r="Z42" s="1029"/>
      <c r="AA42" s="1029"/>
      <c r="AB42" s="1029"/>
      <c r="AC42" s="1029"/>
      <c r="AD42" s="1029"/>
      <c r="AE42" s="1029"/>
      <c r="AF42" s="1029"/>
      <c r="AG42" s="1029"/>
      <c r="AH42" s="1029"/>
      <c r="AI42" s="1029"/>
      <c r="AJ42" s="1029"/>
      <c r="AK42" s="1029"/>
      <c r="AL42" s="98"/>
    </row>
    <row r="43" spans="1:39" s="2" customFormat="1" ht="16.5" customHeight="1" x14ac:dyDescent="0.15">
      <c r="A43" s="4"/>
      <c r="B43" s="154"/>
      <c r="C43" s="157"/>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98"/>
    </row>
    <row r="44" spans="1:39" s="2" customFormat="1" ht="16.5" customHeight="1" x14ac:dyDescent="0.15">
      <c r="A44" s="4"/>
      <c r="B44" s="155"/>
      <c r="C44" s="156" t="s">
        <v>221</v>
      </c>
      <c r="D44" s="155"/>
      <c r="E44" s="1029" t="s">
        <v>142</v>
      </c>
      <c r="F44" s="1029"/>
      <c r="G44" s="1029"/>
      <c r="H44" s="1029"/>
      <c r="I44" s="1029"/>
      <c r="J44" s="1029"/>
      <c r="K44" s="1029"/>
      <c r="L44" s="1029"/>
      <c r="M44" s="1029"/>
      <c r="N44" s="1029"/>
      <c r="O44" s="1029"/>
      <c r="P44" s="1029"/>
      <c r="Q44" s="1029"/>
      <c r="R44" s="1029"/>
      <c r="S44" s="1029"/>
      <c r="T44" s="1029"/>
      <c r="U44" s="1029"/>
      <c r="V44" s="1029"/>
      <c r="W44" s="1029"/>
      <c r="X44" s="1029"/>
      <c r="Y44" s="1029"/>
      <c r="Z44" s="1029"/>
      <c r="AA44" s="1029"/>
      <c r="AB44" s="1029"/>
      <c r="AC44" s="1029"/>
      <c r="AD44" s="1029"/>
      <c r="AE44" s="1029"/>
      <c r="AF44" s="1029"/>
      <c r="AG44" s="1029"/>
      <c r="AH44" s="1029"/>
      <c r="AI44" s="1029"/>
      <c r="AJ44" s="1029"/>
      <c r="AK44" s="1029"/>
      <c r="AL44" s="98"/>
    </row>
    <row r="45" spans="1:39" s="2" customFormat="1" ht="16.5" customHeight="1" x14ac:dyDescent="0.15">
      <c r="A45" s="4"/>
      <c r="B45" s="154"/>
      <c r="C45" s="157"/>
      <c r="D45" s="154"/>
      <c r="E45" s="1029"/>
      <c r="F45" s="1029"/>
      <c r="G45" s="1029"/>
      <c r="H45" s="1029"/>
      <c r="I45" s="1029"/>
      <c r="J45" s="1029"/>
      <c r="K45" s="1029"/>
      <c r="L45" s="1029"/>
      <c r="M45" s="1029"/>
      <c r="N45" s="1029"/>
      <c r="O45" s="1029"/>
      <c r="P45" s="1029"/>
      <c r="Q45" s="1029"/>
      <c r="R45" s="1029"/>
      <c r="S45" s="1029"/>
      <c r="T45" s="1029"/>
      <c r="U45" s="1029"/>
      <c r="V45" s="1029"/>
      <c r="W45" s="1029"/>
      <c r="X45" s="1029"/>
      <c r="Y45" s="1029"/>
      <c r="Z45" s="1029"/>
      <c r="AA45" s="1029"/>
      <c r="AB45" s="1029"/>
      <c r="AC45" s="1029"/>
      <c r="AD45" s="1029"/>
      <c r="AE45" s="1029"/>
      <c r="AF45" s="1029"/>
      <c r="AG45" s="1029"/>
      <c r="AH45" s="1029"/>
      <c r="AI45" s="1029"/>
      <c r="AJ45" s="1029"/>
      <c r="AK45" s="1029"/>
      <c r="AL45" s="98"/>
    </row>
    <row r="46" spans="1:39" s="2" customFormat="1" ht="16.5" customHeight="1" x14ac:dyDescent="0.15">
      <c r="A46" s="4"/>
      <c r="B46" s="154"/>
      <c r="C46" s="157"/>
      <c r="D46" s="154"/>
      <c r="E46" s="1029"/>
      <c r="F46" s="1029"/>
      <c r="G46" s="1029"/>
      <c r="H46" s="1029"/>
      <c r="I46" s="1029"/>
      <c r="J46" s="1029"/>
      <c r="K46" s="1029"/>
      <c r="L46" s="1029"/>
      <c r="M46" s="1029"/>
      <c r="N46" s="1029"/>
      <c r="O46" s="1029"/>
      <c r="P46" s="1029"/>
      <c r="Q46" s="1029"/>
      <c r="R46" s="1029"/>
      <c r="S46" s="1029"/>
      <c r="T46" s="1029"/>
      <c r="U46" s="1029"/>
      <c r="V46" s="1029"/>
      <c r="W46" s="1029"/>
      <c r="X46" s="1029"/>
      <c r="Y46" s="1029"/>
      <c r="Z46" s="1029"/>
      <c r="AA46" s="1029"/>
      <c r="AB46" s="1029"/>
      <c r="AC46" s="1029"/>
      <c r="AD46" s="1029"/>
      <c r="AE46" s="1029"/>
      <c r="AF46" s="1029"/>
      <c r="AG46" s="1029"/>
      <c r="AH46" s="1029"/>
      <c r="AI46" s="1029"/>
      <c r="AJ46" s="1029"/>
      <c r="AK46" s="1029"/>
      <c r="AL46" s="98"/>
    </row>
    <row r="47" spans="1:39" ht="20.100000000000001" customHeight="1" x14ac:dyDescent="0.15">
      <c r="C47" s="100"/>
      <c r="J47" s="107"/>
      <c r="K47" s="107"/>
      <c r="L47" s="107"/>
      <c r="M47" s="107"/>
      <c r="N47" s="107"/>
      <c r="O47" s="107"/>
      <c r="P47" s="107"/>
      <c r="Q47" s="107"/>
      <c r="R47" s="107"/>
      <c r="S47" s="107"/>
      <c r="T47" s="108"/>
      <c r="U47" s="108"/>
      <c r="V47" s="108"/>
      <c r="W47" s="108"/>
      <c r="X47" s="108"/>
      <c r="Y47" s="108"/>
      <c r="Z47" s="108"/>
      <c r="AA47" s="108"/>
      <c r="AB47" s="108"/>
      <c r="AC47" s="108"/>
      <c r="AD47" s="108"/>
      <c r="AE47" s="108"/>
      <c r="AF47" s="108"/>
      <c r="AG47" s="108"/>
      <c r="AH47" s="108"/>
      <c r="AI47" s="108"/>
      <c r="AJ47" s="108"/>
      <c r="AK47" s="108"/>
      <c r="AL47" s="108"/>
    </row>
    <row r="48" spans="1:39" ht="11.25" customHeight="1" x14ac:dyDescent="0.15"/>
    <row r="49" spans="2:91" ht="11.25" customHeight="1" x14ac:dyDescent="0.15"/>
    <row r="50" spans="2:91" ht="11.25" customHeight="1" x14ac:dyDescent="0.15">
      <c r="X50" s="217"/>
    </row>
    <row r="51" spans="2:91" s="4" customFormat="1" ht="11.25" customHeight="1"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60" spans="2:91" s="4" customFormat="1" ht="14.25" x14ac:dyDescent="0.15">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row>
    <row r="61" spans="2:91" s="4" customFormat="1" ht="14.25" hidden="1" x14ac:dyDescent="0.15">
      <c r="B61" s="19" t="b">
        <v>0</v>
      </c>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row>
    <row r="62" spans="2:91" s="4" customFormat="1" ht="14.25" x14ac:dyDescent="0.15">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sheetData>
  <sheetProtection algorithmName="SHA-512" hashValue="V1xha4zo96hVlkcQGFdXv9bKaF8XvvrfqfILLtLVbCC02dV2qwCxjjgwEvFUdTyQWJdCML2DYtw5iSaiwj5wAA==" saltValue="0HGxMcBc3a4gwhvzZByk2Q==" spinCount="100000" sheet="1" objects="1" scenarios="1"/>
  <mergeCells count="22">
    <mergeCell ref="O19:S19"/>
    <mergeCell ref="A2:AL2"/>
    <mergeCell ref="AA4:AD4"/>
    <mergeCell ref="AF4:AG4"/>
    <mergeCell ref="AI4:AJ4"/>
    <mergeCell ref="U8:AB8"/>
    <mergeCell ref="O10:S10"/>
    <mergeCell ref="T10:AK10"/>
    <mergeCell ref="O12:S12"/>
    <mergeCell ref="T12:AK12"/>
    <mergeCell ref="T14:AK14"/>
    <mergeCell ref="O16:S16"/>
    <mergeCell ref="T16:AK16"/>
    <mergeCell ref="V19:AK19"/>
    <mergeCell ref="E30:AK36"/>
    <mergeCell ref="E38:AK40"/>
    <mergeCell ref="E41:AK42"/>
    <mergeCell ref="E44:AK46"/>
    <mergeCell ref="B23:AK23"/>
    <mergeCell ref="C25:AJ25"/>
    <mergeCell ref="B26:AK27"/>
    <mergeCell ref="B29:AK29"/>
  </mergeCells>
  <phoneticPr fontId="5"/>
  <pageMargins left="0.7" right="0.7" top="0.75" bottom="0.75" header="0.3" footer="0.3"/>
  <pageSetup paperSize="9" scale="80" orientation="portrait" r:id="rId1"/>
  <ignoredErrors>
    <ignoredError sqref="C30 C38 C41 C4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2370E-3BA4-441F-A576-43673ACBDF54}">
  <sheetPr>
    <tabColor rgb="FFFF0000"/>
    <pageSetUpPr fitToPage="1"/>
  </sheetPr>
  <dimension ref="A1:CM64"/>
  <sheetViews>
    <sheetView showGridLines="0" showZeros="0" showRuler="0" view="pageBreakPreview" zoomScale="85" zoomScaleNormal="85" zoomScaleSheetLayoutView="85" workbookViewId="0"/>
  </sheetViews>
  <sheetFormatPr defaultColWidth="3.125" defaultRowHeight="18" customHeight="1" x14ac:dyDescent="0.15"/>
  <cols>
    <col min="1" max="1" width="1.875" style="4" customWidth="1"/>
    <col min="2" max="19" width="2.625" style="4" customWidth="1"/>
    <col min="20" max="20" width="3.125" style="4" customWidth="1"/>
    <col min="21" max="36" width="2.625" style="4" customWidth="1"/>
    <col min="37" max="37" width="3.375" style="4" customWidth="1"/>
    <col min="38"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502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757"/>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c r="AK2" s="757"/>
      <c r="AL2" s="757"/>
      <c r="AO2" s="3"/>
    </row>
    <row r="3" spans="1:91" s="2" customFormat="1" ht="8.25" customHeight="1" x14ac:dyDescent="0.1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18.600000000000001" customHeight="1" x14ac:dyDescent="0.15">
      <c r="A4" s="4"/>
      <c r="B4" s="4"/>
      <c r="C4" s="4"/>
      <c r="D4" s="4"/>
      <c r="E4" s="4"/>
      <c r="F4" s="4"/>
      <c r="G4" s="4"/>
      <c r="H4" s="4"/>
      <c r="I4" s="4"/>
      <c r="J4" s="4"/>
      <c r="K4" s="4"/>
      <c r="L4" s="4"/>
      <c r="M4" s="4"/>
      <c r="N4" s="4"/>
      <c r="O4" s="4"/>
      <c r="P4" s="4"/>
      <c r="Q4" s="4"/>
      <c r="R4" s="4"/>
      <c r="S4" s="4"/>
      <c r="T4" s="4"/>
      <c r="U4" s="4"/>
      <c r="V4" s="4"/>
      <c r="W4" s="4"/>
      <c r="X4" s="4"/>
      <c r="Y4" s="4"/>
      <c r="Z4" s="4"/>
      <c r="AA4" s="1019" t="str">
        <f>入力シート①!C3</f>
        <v>令和8年</v>
      </c>
      <c r="AB4" s="1019"/>
      <c r="AC4" s="1019"/>
      <c r="AD4" s="1019"/>
      <c r="AE4" s="4"/>
      <c r="AF4" s="1019">
        <f>入力シート①!F3</f>
        <v>0</v>
      </c>
      <c r="AG4" s="1019"/>
      <c r="AH4" s="4" t="s">
        <v>3</v>
      </c>
      <c r="AI4" s="1019">
        <f>入力シート①!H3</f>
        <v>0</v>
      </c>
      <c r="AJ4" s="1019"/>
      <c r="AK4" s="4" t="s">
        <v>4</v>
      </c>
      <c r="AL4" s="4"/>
      <c r="AN4" s="6" t="s">
        <v>5</v>
      </c>
    </row>
    <row r="5" spans="1:91" s="2" customFormat="1" ht="11.2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15">
      <c r="A6" s="4"/>
      <c r="B6" s="4" t="s">
        <v>210</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13.5" customHeight="1" x14ac:dyDescent="0.15">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15">
      <c r="A8" s="4"/>
      <c r="B8" s="4"/>
      <c r="C8" s="4"/>
      <c r="D8" s="4"/>
      <c r="E8" s="4"/>
      <c r="F8" s="4"/>
      <c r="G8" s="4"/>
      <c r="H8" s="4"/>
      <c r="I8" s="4"/>
      <c r="J8" s="4"/>
      <c r="K8" s="4"/>
      <c r="L8" s="4"/>
      <c r="M8" s="4"/>
      <c r="N8" s="4"/>
      <c r="O8" s="4" t="s">
        <v>6</v>
      </c>
      <c r="P8" s="4"/>
      <c r="Q8" s="4"/>
      <c r="R8" s="4"/>
      <c r="S8" s="4"/>
      <c r="T8" s="91" t="s">
        <v>7</v>
      </c>
      <c r="U8" s="1021">
        <f>入力シート①!C11</f>
        <v>0</v>
      </c>
      <c r="V8" s="1021"/>
      <c r="W8" s="1021"/>
      <c r="X8" s="1021"/>
      <c r="Y8" s="1021"/>
      <c r="Z8" s="1021"/>
      <c r="AA8" s="1021"/>
      <c r="AB8" s="1021"/>
      <c r="AC8" s="91"/>
      <c r="AD8" s="92"/>
      <c r="AE8" s="92"/>
      <c r="AF8" s="92"/>
      <c r="AG8" s="92"/>
      <c r="AH8" s="92"/>
      <c r="AI8" s="91"/>
      <c r="AJ8" s="91"/>
      <c r="AK8" s="91"/>
      <c r="AL8" s="4"/>
      <c r="AN8" s="6" t="s">
        <v>5</v>
      </c>
    </row>
    <row r="9" spans="1:91" s="2" customFormat="1" ht="2.25" customHeight="1" x14ac:dyDescent="0.15">
      <c r="A9" s="4"/>
      <c r="B9" s="4"/>
      <c r="C9" s="4"/>
      <c r="D9" s="4"/>
      <c r="E9" s="4"/>
      <c r="F9" s="4"/>
      <c r="G9" s="4"/>
      <c r="H9" s="4"/>
      <c r="I9" s="4"/>
      <c r="J9" s="4"/>
      <c r="K9" s="4"/>
      <c r="L9" s="4"/>
      <c r="M9" s="4"/>
      <c r="N9" s="4"/>
      <c r="O9" s="4"/>
      <c r="P9" s="4"/>
      <c r="Q9" s="4"/>
      <c r="R9" s="4"/>
      <c r="S9" s="4"/>
      <c r="T9" s="91"/>
      <c r="U9" s="152"/>
      <c r="V9" s="152"/>
      <c r="W9" s="152"/>
      <c r="X9" s="152"/>
      <c r="Y9" s="152"/>
      <c r="Z9" s="152"/>
      <c r="AA9" s="152"/>
      <c r="AB9" s="152"/>
      <c r="AC9" s="91"/>
      <c r="AD9" s="92"/>
      <c r="AE9" s="92"/>
      <c r="AF9" s="92"/>
      <c r="AG9" s="92"/>
      <c r="AH9" s="92"/>
      <c r="AI9" s="91"/>
      <c r="AJ9" s="91"/>
      <c r="AK9" s="91"/>
      <c r="AL9" s="4"/>
      <c r="AN9" s="6"/>
    </row>
    <row r="10" spans="1:91" s="2" customFormat="1" ht="39" customHeight="1" x14ac:dyDescent="0.15">
      <c r="A10" s="4"/>
      <c r="B10" s="4"/>
      <c r="C10" s="4"/>
      <c r="D10" s="4"/>
      <c r="E10" s="4"/>
      <c r="F10" s="4"/>
      <c r="G10" s="4"/>
      <c r="H10" s="4"/>
      <c r="I10" s="4"/>
      <c r="J10" s="4"/>
      <c r="K10" s="4"/>
      <c r="L10" s="4"/>
      <c r="M10" s="4"/>
      <c r="N10" s="4"/>
      <c r="O10" s="846" t="s">
        <v>8</v>
      </c>
      <c r="P10" s="846"/>
      <c r="Q10" s="846"/>
      <c r="R10" s="846"/>
      <c r="S10" s="846"/>
      <c r="T10" s="1022">
        <f>入力シート①!C12</f>
        <v>0</v>
      </c>
      <c r="U10" s="1022"/>
      <c r="V10" s="1022"/>
      <c r="W10" s="1022"/>
      <c r="X10" s="1022"/>
      <c r="Y10" s="1022"/>
      <c r="Z10" s="1022"/>
      <c r="AA10" s="1022"/>
      <c r="AB10" s="1022"/>
      <c r="AC10" s="1022"/>
      <c r="AD10" s="1022"/>
      <c r="AE10" s="1022"/>
      <c r="AF10" s="1022"/>
      <c r="AG10" s="1022"/>
      <c r="AH10" s="1022"/>
      <c r="AI10" s="1022"/>
      <c r="AJ10" s="1022"/>
      <c r="AK10" s="1022"/>
      <c r="AL10" s="7"/>
      <c r="AN10" s="3" t="s">
        <v>9</v>
      </c>
    </row>
    <row r="11" spans="1:91" s="2" customFormat="1" ht="5.0999999999999996" customHeight="1" x14ac:dyDescent="0.15">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8" customHeight="1" x14ac:dyDescent="0.15">
      <c r="A12" s="4"/>
      <c r="B12" s="4"/>
      <c r="C12" s="4"/>
      <c r="D12" s="4"/>
      <c r="E12" s="4"/>
      <c r="F12" s="4"/>
      <c r="G12" s="4"/>
      <c r="H12" s="4"/>
      <c r="I12" s="4"/>
      <c r="J12" s="4"/>
      <c r="K12" s="4"/>
      <c r="L12" s="4"/>
      <c r="M12" s="4"/>
      <c r="N12" s="4"/>
      <c r="O12" s="731" t="s">
        <v>10</v>
      </c>
      <c r="P12" s="731"/>
      <c r="Q12" s="731"/>
      <c r="R12" s="731"/>
      <c r="S12" s="731"/>
      <c r="T12" s="1022">
        <f>入力シート①!C4</f>
        <v>0</v>
      </c>
      <c r="U12" s="1022"/>
      <c r="V12" s="1022"/>
      <c r="W12" s="1022"/>
      <c r="X12" s="1022"/>
      <c r="Y12" s="1022"/>
      <c r="Z12" s="1022"/>
      <c r="AA12" s="1022"/>
      <c r="AB12" s="1022"/>
      <c r="AC12" s="1022"/>
      <c r="AD12" s="1022"/>
      <c r="AE12" s="1022"/>
      <c r="AF12" s="1022"/>
      <c r="AG12" s="1022"/>
      <c r="AH12" s="1022"/>
      <c r="AI12" s="1022"/>
      <c r="AJ12" s="1022"/>
      <c r="AK12" s="1022"/>
      <c r="AL12" s="8"/>
      <c r="AN12" s="6" t="s">
        <v>11</v>
      </c>
    </row>
    <row r="13" spans="1:91" s="2" customFormat="1" ht="3.75" customHeight="1" x14ac:dyDescent="0.15">
      <c r="A13" s="4"/>
      <c r="B13" s="4"/>
      <c r="C13" s="4"/>
      <c r="D13" s="4"/>
      <c r="E13" s="4"/>
      <c r="F13" s="4"/>
      <c r="G13" s="4"/>
      <c r="H13" s="4"/>
      <c r="I13" s="4"/>
      <c r="J13" s="4"/>
      <c r="K13" s="4"/>
      <c r="L13" s="4"/>
      <c r="M13" s="4"/>
      <c r="N13" s="4"/>
      <c r="O13" s="93"/>
      <c r="P13" s="93"/>
      <c r="Q13" s="93"/>
      <c r="R13" s="93"/>
      <c r="S13" s="93"/>
      <c r="T13" s="95"/>
      <c r="U13" s="95"/>
      <c r="V13" s="95"/>
      <c r="W13" s="95"/>
      <c r="X13" s="95"/>
      <c r="Y13" s="95"/>
      <c r="Z13" s="95"/>
      <c r="AA13" s="95"/>
      <c r="AB13" s="95"/>
      <c r="AC13" s="95"/>
      <c r="AD13" s="95"/>
      <c r="AE13" s="95"/>
      <c r="AF13" s="95"/>
      <c r="AG13" s="95"/>
      <c r="AH13" s="95"/>
      <c r="AI13" s="95"/>
      <c r="AJ13" s="95"/>
      <c r="AK13" s="95"/>
      <c r="AL13" s="8"/>
      <c r="AN13" s="6"/>
    </row>
    <row r="14" spans="1:91" s="2" customFormat="1" ht="5.0999999999999996" customHeight="1" x14ac:dyDescent="0.15">
      <c r="A14" s="4"/>
      <c r="B14" s="4"/>
      <c r="C14" s="4"/>
      <c r="D14" s="4"/>
      <c r="E14" s="4"/>
      <c r="F14" s="4"/>
      <c r="G14" s="4"/>
      <c r="H14" s="4"/>
      <c r="I14" s="4"/>
      <c r="J14" s="4"/>
      <c r="K14" s="4"/>
      <c r="L14" s="4"/>
      <c r="M14" s="4"/>
      <c r="N14" s="4"/>
      <c r="O14" s="93"/>
      <c r="P14" s="93"/>
      <c r="Q14" s="93"/>
      <c r="R14" s="93"/>
      <c r="S14" s="93"/>
      <c r="T14" s="92"/>
      <c r="U14" s="92"/>
      <c r="V14" s="92"/>
      <c r="W14" s="92"/>
      <c r="X14" s="92"/>
      <c r="Y14" s="92"/>
      <c r="Z14" s="92"/>
      <c r="AA14" s="92"/>
      <c r="AB14" s="92"/>
      <c r="AC14" s="92"/>
      <c r="AD14" s="92"/>
      <c r="AE14" s="92"/>
      <c r="AF14" s="92"/>
      <c r="AG14" s="92"/>
      <c r="AH14" s="92"/>
      <c r="AI14" s="92"/>
      <c r="AJ14" s="92"/>
      <c r="AK14" s="92"/>
      <c r="AL14" s="7"/>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row>
    <row r="15" spans="1:91" s="2" customFormat="1" ht="18.75" customHeight="1" x14ac:dyDescent="0.15">
      <c r="A15" s="4"/>
      <c r="B15" s="4"/>
      <c r="C15" s="4"/>
      <c r="D15" s="4"/>
      <c r="E15" s="4"/>
      <c r="F15" s="4"/>
      <c r="G15" s="4"/>
      <c r="H15" s="4"/>
      <c r="I15" s="4"/>
      <c r="J15" s="4"/>
      <c r="K15" s="4"/>
      <c r="L15" s="4"/>
      <c r="M15" s="4"/>
      <c r="N15" s="4"/>
      <c r="O15" s="846" t="s">
        <v>12</v>
      </c>
      <c r="P15" s="846"/>
      <c r="Q15" s="846"/>
      <c r="R15" s="846"/>
      <c r="S15" s="846"/>
      <c r="T15" s="1022">
        <f>入力シート①!C7</f>
        <v>0</v>
      </c>
      <c r="U15" s="1022"/>
      <c r="V15" s="1022"/>
      <c r="W15" s="1022"/>
      <c r="X15" s="1022"/>
      <c r="Y15" s="1022"/>
      <c r="Z15" s="1022"/>
      <c r="AA15" s="1022"/>
      <c r="AB15" s="1022"/>
      <c r="AC15" s="1022"/>
      <c r="AD15" s="1022"/>
      <c r="AE15" s="1022"/>
      <c r="AF15" s="1022"/>
      <c r="AG15" s="1022"/>
      <c r="AH15" s="1022"/>
      <c r="AI15" s="1022"/>
      <c r="AJ15" s="1022"/>
      <c r="AK15" s="1022"/>
      <c r="AL15" s="10"/>
      <c r="AN15" s="6" t="s">
        <v>13</v>
      </c>
    </row>
    <row r="16" spans="1:91" s="2" customFormat="1" ht="10.5"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42" s="2" customFormat="1" ht="16.5" customHeight="1" x14ac:dyDescent="0.15">
      <c r="A17" s="97"/>
      <c r="B17" s="1030" t="s">
        <v>466</v>
      </c>
      <c r="C17" s="1030"/>
      <c r="D17" s="1030"/>
      <c r="E17" s="1030"/>
      <c r="F17" s="1030"/>
      <c r="G17" s="1030"/>
      <c r="H17" s="1030"/>
      <c r="I17" s="1030"/>
      <c r="J17" s="1030"/>
      <c r="K17" s="1030"/>
      <c r="L17" s="1030"/>
      <c r="M17" s="1030"/>
      <c r="N17" s="1030"/>
      <c r="O17" s="1030"/>
      <c r="P17" s="1030"/>
      <c r="Q17" s="1030"/>
      <c r="R17" s="1030"/>
      <c r="S17" s="1030"/>
      <c r="T17" s="1030"/>
      <c r="U17" s="1030"/>
      <c r="V17" s="1030"/>
      <c r="W17" s="1030"/>
      <c r="X17" s="1030"/>
      <c r="Y17" s="1030"/>
      <c r="Z17" s="1030"/>
      <c r="AA17" s="1030"/>
      <c r="AB17" s="1030"/>
      <c r="AC17" s="1030"/>
      <c r="AD17" s="1030"/>
      <c r="AE17" s="1030"/>
      <c r="AF17" s="1030"/>
      <c r="AG17" s="1030"/>
      <c r="AH17" s="1030"/>
      <c r="AI17" s="1030"/>
      <c r="AJ17" s="1030"/>
      <c r="AK17" s="1030"/>
      <c r="AL17" s="97"/>
      <c r="AP17" s="14"/>
    </row>
    <row r="18" spans="1:42" s="2" customFormat="1" ht="11.25" customHeight="1" x14ac:dyDescent="0.15">
      <c r="A18" s="97"/>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97"/>
      <c r="AP18" s="14"/>
    </row>
    <row r="19" spans="1:42" s="2" customFormat="1" ht="20.100000000000001" customHeight="1" x14ac:dyDescent="0.15">
      <c r="A19" s="4"/>
      <c r="B19" s="23">
        <f>入力シート①!C24</f>
        <v>0</v>
      </c>
      <c r="C19" s="1031" t="s">
        <v>503</v>
      </c>
      <c r="D19" s="1031"/>
      <c r="E19" s="1031"/>
      <c r="F19" s="1031"/>
      <c r="G19" s="1031"/>
      <c r="H19" s="1031"/>
      <c r="I19" s="1031"/>
      <c r="J19" s="1031"/>
      <c r="K19" s="1031"/>
      <c r="L19" s="1031"/>
      <c r="M19" s="1031"/>
      <c r="N19" s="1031"/>
      <c r="O19" s="1031"/>
      <c r="P19" s="1031"/>
      <c r="Q19" s="1031"/>
      <c r="R19" s="1031"/>
      <c r="S19" s="1031"/>
      <c r="T19" s="1031"/>
      <c r="U19" s="1031"/>
      <c r="V19" s="1031"/>
      <c r="W19" s="1031"/>
      <c r="X19" s="1031"/>
      <c r="Y19" s="1031"/>
      <c r="Z19" s="1031"/>
      <c r="AA19" s="1031"/>
      <c r="AB19" s="1031"/>
      <c r="AC19" s="1031"/>
      <c r="AD19" s="1031"/>
      <c r="AE19" s="1031"/>
      <c r="AF19" s="1031"/>
      <c r="AG19" s="1031"/>
      <c r="AH19" s="1031"/>
      <c r="AI19" s="1031"/>
      <c r="AJ19" s="1031"/>
      <c r="AK19" s="98"/>
      <c r="AL19" s="98"/>
    </row>
    <row r="20" spans="1:42" s="2" customFormat="1" ht="20.100000000000001" customHeight="1" x14ac:dyDescent="0.15">
      <c r="A20" s="4"/>
      <c r="B20" s="1029" t="s">
        <v>587</v>
      </c>
      <c r="C20" s="1032"/>
      <c r="D20" s="1032"/>
      <c r="E20" s="1032"/>
      <c r="F20" s="1032"/>
      <c r="G20" s="1032"/>
      <c r="H20" s="1032"/>
      <c r="I20" s="1032"/>
      <c r="J20" s="1032"/>
      <c r="K20" s="1032"/>
      <c r="L20" s="1032"/>
      <c r="M20" s="1032"/>
      <c r="N20" s="1032"/>
      <c r="O20" s="1032"/>
      <c r="P20" s="1032"/>
      <c r="Q20" s="1032"/>
      <c r="R20" s="1032"/>
      <c r="S20" s="1032"/>
      <c r="T20" s="1032"/>
      <c r="U20" s="1032"/>
      <c r="V20" s="1032"/>
      <c r="W20" s="1032"/>
      <c r="X20" s="1032"/>
      <c r="Y20" s="1032"/>
      <c r="Z20" s="1032"/>
      <c r="AA20" s="1032"/>
      <c r="AB20" s="1032"/>
      <c r="AC20" s="1032"/>
      <c r="AD20" s="1032"/>
      <c r="AE20" s="1032"/>
      <c r="AF20" s="1032"/>
      <c r="AG20" s="1032"/>
      <c r="AH20" s="1032"/>
      <c r="AI20" s="1032"/>
      <c r="AJ20" s="1032"/>
      <c r="AK20" s="1032"/>
      <c r="AL20" s="4"/>
      <c r="AM20" s="1"/>
    </row>
    <row r="21" spans="1:42" s="2" customFormat="1" ht="13.5" customHeight="1" x14ac:dyDescent="0.15">
      <c r="A21" s="4"/>
      <c r="B21" s="1032"/>
      <c r="C21" s="1032"/>
      <c r="D21" s="1032"/>
      <c r="E21" s="1032"/>
      <c r="F21" s="1032"/>
      <c r="G21" s="1032"/>
      <c r="H21" s="1032"/>
      <c r="I21" s="1032"/>
      <c r="J21" s="1032"/>
      <c r="K21" s="1032"/>
      <c r="L21" s="1032"/>
      <c r="M21" s="1032"/>
      <c r="N21" s="1032"/>
      <c r="O21" s="1032"/>
      <c r="P21" s="1032"/>
      <c r="Q21" s="1032"/>
      <c r="R21" s="1032"/>
      <c r="S21" s="1032"/>
      <c r="T21" s="1032"/>
      <c r="U21" s="1032"/>
      <c r="V21" s="1032"/>
      <c r="W21" s="1032"/>
      <c r="X21" s="1032"/>
      <c r="Y21" s="1032"/>
      <c r="Z21" s="1032"/>
      <c r="AA21" s="1032"/>
      <c r="AB21" s="1032"/>
      <c r="AC21" s="1032"/>
      <c r="AD21" s="1032"/>
      <c r="AE21" s="1032"/>
      <c r="AF21" s="1032"/>
      <c r="AG21" s="1032"/>
      <c r="AH21" s="1032"/>
      <c r="AI21" s="1032"/>
      <c r="AJ21" s="1032"/>
      <c r="AK21" s="1032"/>
      <c r="AL21" s="4"/>
      <c r="AM21" s="1"/>
    </row>
    <row r="22" spans="1:42" s="2" customFormat="1" ht="11.1" customHeight="1" x14ac:dyDescent="0.15">
      <c r="A22" s="4"/>
      <c r="B22" s="100"/>
      <c r="C22" s="100"/>
      <c r="D22" s="100"/>
      <c r="E22" s="100"/>
      <c r="F22" s="100"/>
      <c r="G22" s="100"/>
      <c r="H22" s="100"/>
      <c r="I22" s="100"/>
      <c r="J22" s="100"/>
      <c r="K22" s="100"/>
      <c r="L22" s="100"/>
      <c r="M22" s="100"/>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row>
    <row r="23" spans="1:42" s="2" customFormat="1" ht="20.100000000000001" customHeight="1" x14ac:dyDescent="0.15">
      <c r="A23" s="4"/>
      <c r="B23" s="843" t="s">
        <v>504</v>
      </c>
      <c r="C23" s="843"/>
      <c r="D23" s="843"/>
      <c r="E23" s="843"/>
      <c r="F23" s="843"/>
      <c r="G23" s="843"/>
      <c r="H23" s="843"/>
      <c r="I23" s="843"/>
      <c r="J23" s="843"/>
      <c r="K23" s="843"/>
      <c r="L23" s="843"/>
      <c r="M23" s="843"/>
      <c r="N23" s="843"/>
      <c r="O23" s="843"/>
      <c r="P23" s="843"/>
      <c r="Q23" s="843"/>
      <c r="R23" s="843"/>
      <c r="S23" s="843"/>
      <c r="T23" s="843"/>
      <c r="U23" s="843"/>
      <c r="V23" s="843"/>
      <c r="W23" s="843"/>
      <c r="X23" s="843"/>
      <c r="Y23" s="843"/>
      <c r="Z23" s="843"/>
      <c r="AA23" s="843"/>
      <c r="AB23" s="843"/>
      <c r="AC23" s="843"/>
      <c r="AD23" s="843"/>
      <c r="AE23" s="843"/>
      <c r="AF23" s="843"/>
      <c r="AG23" s="843"/>
      <c r="AH23" s="843"/>
      <c r="AI23" s="843"/>
      <c r="AJ23" s="843"/>
      <c r="AK23" s="843"/>
      <c r="AL23" s="4"/>
      <c r="AM23" s="1"/>
    </row>
    <row r="24" spans="1:42" s="2" customFormat="1" ht="16.5" customHeight="1" x14ac:dyDescent="0.15">
      <c r="A24" s="4"/>
      <c r="B24" s="155"/>
      <c r="C24" s="156" t="s">
        <v>208</v>
      </c>
      <c r="D24" s="155"/>
      <c r="E24" s="1029" t="s">
        <v>588</v>
      </c>
      <c r="F24" s="1029"/>
      <c r="G24" s="1029"/>
      <c r="H24" s="1029"/>
      <c r="I24" s="1029"/>
      <c r="J24" s="1029"/>
      <c r="K24" s="1029"/>
      <c r="L24" s="1029"/>
      <c r="M24" s="1029"/>
      <c r="N24" s="1029"/>
      <c r="O24" s="1029"/>
      <c r="P24" s="1029"/>
      <c r="Q24" s="1029"/>
      <c r="R24" s="1029"/>
      <c r="S24" s="1029"/>
      <c r="T24" s="1029"/>
      <c r="U24" s="1029"/>
      <c r="V24" s="1029"/>
      <c r="W24" s="1029"/>
      <c r="X24" s="1029"/>
      <c r="Y24" s="1029"/>
      <c r="Z24" s="1029"/>
      <c r="AA24" s="1029"/>
      <c r="AB24" s="1029"/>
      <c r="AC24" s="1029"/>
      <c r="AD24" s="1029"/>
      <c r="AE24" s="1029"/>
      <c r="AF24" s="1029"/>
      <c r="AG24" s="1029"/>
      <c r="AH24" s="1029"/>
      <c r="AI24" s="1029"/>
      <c r="AJ24" s="1029"/>
      <c r="AK24" s="1029"/>
      <c r="AL24" s="98"/>
    </row>
    <row r="25" spans="1:42" s="4" customFormat="1" ht="0.75" hidden="1" customHeight="1" x14ac:dyDescent="0.15">
      <c r="B25" s="154"/>
      <c r="C25" s="157"/>
      <c r="D25" s="154"/>
      <c r="E25" s="1029"/>
      <c r="F25" s="1029"/>
      <c r="G25" s="1029"/>
      <c r="H25" s="1029"/>
      <c r="I25" s="1029"/>
      <c r="J25" s="1029"/>
      <c r="K25" s="1029"/>
      <c r="L25" s="1029"/>
      <c r="M25" s="1029"/>
      <c r="N25" s="1029"/>
      <c r="O25" s="1029"/>
      <c r="P25" s="1029"/>
      <c r="Q25" s="1029"/>
      <c r="R25" s="1029"/>
      <c r="S25" s="1029"/>
      <c r="T25" s="1029"/>
      <c r="U25" s="1029"/>
      <c r="V25" s="1029"/>
      <c r="W25" s="1029"/>
      <c r="X25" s="1029"/>
      <c r="Y25" s="1029"/>
      <c r="Z25" s="1029"/>
      <c r="AA25" s="1029"/>
      <c r="AB25" s="1029"/>
      <c r="AC25" s="1029"/>
      <c r="AD25" s="1029"/>
      <c r="AE25" s="1029"/>
      <c r="AF25" s="1029"/>
      <c r="AG25" s="1029"/>
      <c r="AH25" s="1029"/>
      <c r="AI25" s="1029"/>
      <c r="AJ25" s="1029"/>
      <c r="AK25" s="1029"/>
      <c r="AL25" s="97"/>
    </row>
    <row r="26" spans="1:42" s="2" customFormat="1" ht="19.5" hidden="1" customHeight="1" x14ac:dyDescent="0.15">
      <c r="A26" s="4"/>
      <c r="B26" s="154"/>
      <c r="C26" s="157"/>
      <c r="D26" s="154"/>
      <c r="E26" s="1029"/>
      <c r="F26" s="1029"/>
      <c r="G26" s="1029"/>
      <c r="H26" s="1029"/>
      <c r="I26" s="1029"/>
      <c r="J26" s="1029"/>
      <c r="K26" s="1029"/>
      <c r="L26" s="1029"/>
      <c r="M26" s="1029"/>
      <c r="N26" s="1029"/>
      <c r="O26" s="1029"/>
      <c r="P26" s="1029"/>
      <c r="Q26" s="1029"/>
      <c r="R26" s="1029"/>
      <c r="S26" s="1029"/>
      <c r="T26" s="1029"/>
      <c r="U26" s="1029"/>
      <c r="V26" s="1029"/>
      <c r="W26" s="1029"/>
      <c r="X26" s="1029"/>
      <c r="Y26" s="1029"/>
      <c r="Z26" s="1029"/>
      <c r="AA26" s="1029"/>
      <c r="AB26" s="1029"/>
      <c r="AC26" s="1029"/>
      <c r="AD26" s="1029"/>
      <c r="AE26" s="1029"/>
      <c r="AF26" s="1029"/>
      <c r="AG26" s="1029"/>
      <c r="AH26" s="1029"/>
      <c r="AI26" s="1029"/>
      <c r="AJ26" s="1029"/>
      <c r="AK26" s="1029"/>
      <c r="AL26" s="98"/>
    </row>
    <row r="27" spans="1:42" s="4" customFormat="1" ht="2.25" customHeight="1" x14ac:dyDescent="0.15">
      <c r="B27" s="154"/>
      <c r="C27" s="157"/>
      <c r="D27" s="154"/>
      <c r="E27" s="1029"/>
      <c r="F27" s="1029"/>
      <c r="G27" s="1029"/>
      <c r="H27" s="1029"/>
      <c r="I27" s="1029"/>
      <c r="J27" s="1029"/>
      <c r="K27" s="1029"/>
      <c r="L27" s="1029"/>
      <c r="M27" s="1029"/>
      <c r="N27" s="1029"/>
      <c r="O27" s="1029"/>
      <c r="P27" s="1029"/>
      <c r="Q27" s="1029"/>
      <c r="R27" s="1029"/>
      <c r="S27" s="1029"/>
      <c r="T27" s="1029"/>
      <c r="U27" s="1029"/>
      <c r="V27" s="1029"/>
      <c r="W27" s="1029"/>
      <c r="X27" s="1029"/>
      <c r="Y27" s="1029"/>
      <c r="Z27" s="1029"/>
      <c r="AA27" s="1029"/>
      <c r="AB27" s="1029"/>
      <c r="AC27" s="1029"/>
      <c r="AD27" s="1029"/>
      <c r="AE27" s="1029"/>
      <c r="AF27" s="1029"/>
      <c r="AG27" s="1029"/>
      <c r="AH27" s="1029"/>
      <c r="AI27" s="1029"/>
      <c r="AJ27" s="1029"/>
      <c r="AK27" s="1029"/>
    </row>
    <row r="28" spans="1:42" s="4" customFormat="1" ht="9" customHeight="1" x14ac:dyDescent="0.15">
      <c r="B28" s="154"/>
      <c r="C28" s="157"/>
      <c r="D28" s="154"/>
      <c r="E28" s="1029"/>
      <c r="F28" s="1029"/>
      <c r="G28" s="1029"/>
      <c r="H28" s="1029"/>
      <c r="I28" s="1029"/>
      <c r="J28" s="1029"/>
      <c r="K28" s="1029"/>
      <c r="L28" s="1029"/>
      <c r="M28" s="1029"/>
      <c r="N28" s="1029"/>
      <c r="O28" s="1029"/>
      <c r="P28" s="1029"/>
      <c r="Q28" s="1029"/>
      <c r="R28" s="1029"/>
      <c r="S28" s="1029"/>
      <c r="T28" s="1029"/>
      <c r="U28" s="1029"/>
      <c r="V28" s="1029"/>
      <c r="W28" s="1029"/>
      <c r="X28" s="1029"/>
      <c r="Y28" s="1029"/>
      <c r="Z28" s="1029"/>
      <c r="AA28" s="1029"/>
      <c r="AB28" s="1029"/>
      <c r="AC28" s="1029"/>
      <c r="AD28" s="1029"/>
      <c r="AE28" s="1029"/>
      <c r="AF28" s="1029"/>
      <c r="AG28" s="1029"/>
      <c r="AH28" s="1029"/>
      <c r="AI28" s="1029"/>
      <c r="AJ28" s="1029"/>
      <c r="AK28" s="1029"/>
      <c r="AL28" s="97"/>
    </row>
    <row r="29" spans="1:42" s="4" customFormat="1" ht="18.75" customHeight="1" x14ac:dyDescent="0.15">
      <c r="B29" s="154"/>
      <c r="C29" s="157"/>
      <c r="D29" s="154"/>
      <c r="E29" s="1029"/>
      <c r="F29" s="1029"/>
      <c r="G29" s="1029"/>
      <c r="H29" s="1029"/>
      <c r="I29" s="1029"/>
      <c r="J29" s="1029"/>
      <c r="K29" s="1029"/>
      <c r="L29" s="1029"/>
      <c r="M29" s="1029"/>
      <c r="N29" s="1029"/>
      <c r="O29" s="1029"/>
      <c r="P29" s="1029"/>
      <c r="Q29" s="1029"/>
      <c r="R29" s="1029"/>
      <c r="S29" s="1029"/>
      <c r="T29" s="1029"/>
      <c r="U29" s="1029"/>
      <c r="V29" s="1029"/>
      <c r="W29" s="1029"/>
      <c r="X29" s="1029"/>
      <c r="Y29" s="1029"/>
      <c r="Z29" s="1029"/>
      <c r="AA29" s="1029"/>
      <c r="AB29" s="1029"/>
      <c r="AC29" s="1029"/>
      <c r="AD29" s="1029"/>
      <c r="AE29" s="1029"/>
      <c r="AF29" s="1029"/>
      <c r="AG29" s="1029"/>
      <c r="AH29" s="1029"/>
      <c r="AI29" s="1029"/>
      <c r="AJ29" s="1029"/>
      <c r="AK29" s="1029"/>
      <c r="AL29" s="98"/>
    </row>
    <row r="30" spans="1:42" s="2" customFormat="1" ht="11.25" customHeight="1" x14ac:dyDescent="0.15">
      <c r="A30" s="4"/>
      <c r="B30" s="154"/>
      <c r="C30" s="157"/>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98"/>
    </row>
    <row r="31" spans="1:42" s="2" customFormat="1" ht="20.100000000000001" customHeight="1" x14ac:dyDescent="0.15">
      <c r="A31" s="4"/>
      <c r="B31" s="155"/>
      <c r="C31" s="156" t="s">
        <v>209</v>
      </c>
      <c r="D31" s="155"/>
      <c r="E31" s="1029" t="s">
        <v>589</v>
      </c>
      <c r="F31" s="1029"/>
      <c r="G31" s="1029"/>
      <c r="H31" s="1029"/>
      <c r="I31" s="1029"/>
      <c r="J31" s="1029"/>
      <c r="K31" s="1029"/>
      <c r="L31" s="1029"/>
      <c r="M31" s="1029"/>
      <c r="N31" s="1029"/>
      <c r="O31" s="1029"/>
      <c r="P31" s="1029"/>
      <c r="Q31" s="1029"/>
      <c r="R31" s="1029"/>
      <c r="S31" s="1029"/>
      <c r="T31" s="1029"/>
      <c r="U31" s="1029"/>
      <c r="V31" s="1029"/>
      <c r="W31" s="1029"/>
      <c r="X31" s="1029"/>
      <c r="Y31" s="1029"/>
      <c r="Z31" s="1029"/>
      <c r="AA31" s="1029"/>
      <c r="AB31" s="1029"/>
      <c r="AC31" s="1029"/>
      <c r="AD31" s="1029"/>
      <c r="AE31" s="1029"/>
      <c r="AF31" s="1029"/>
      <c r="AG31" s="1029"/>
      <c r="AH31" s="1029"/>
      <c r="AI31" s="1029"/>
      <c r="AJ31" s="1029"/>
      <c r="AK31" s="1029"/>
      <c r="AL31" s="4"/>
      <c r="AM31" s="1"/>
    </row>
    <row r="32" spans="1:42" s="2" customFormat="1" ht="18" customHeight="1" x14ac:dyDescent="0.15">
      <c r="A32" s="4"/>
      <c r="B32" s="154"/>
      <c r="C32" s="157"/>
      <c r="D32" s="154"/>
      <c r="E32" s="1029"/>
      <c r="F32" s="1029"/>
      <c r="G32" s="1029"/>
      <c r="H32" s="1029"/>
      <c r="I32" s="1029"/>
      <c r="J32" s="1029"/>
      <c r="K32" s="1029"/>
      <c r="L32" s="1029"/>
      <c r="M32" s="1029"/>
      <c r="N32" s="1029"/>
      <c r="O32" s="1029"/>
      <c r="P32" s="1029"/>
      <c r="Q32" s="1029"/>
      <c r="R32" s="1029"/>
      <c r="S32" s="1029"/>
      <c r="T32" s="1029"/>
      <c r="U32" s="1029"/>
      <c r="V32" s="1029"/>
      <c r="W32" s="1029"/>
      <c r="X32" s="1029"/>
      <c r="Y32" s="1029"/>
      <c r="Z32" s="1029"/>
      <c r="AA32" s="1029"/>
      <c r="AB32" s="1029"/>
      <c r="AC32" s="1029"/>
      <c r="AD32" s="1029"/>
      <c r="AE32" s="1029"/>
      <c r="AF32" s="1029"/>
      <c r="AG32" s="1029"/>
      <c r="AH32" s="1029"/>
      <c r="AI32" s="1029"/>
      <c r="AJ32" s="1029"/>
      <c r="AK32" s="1029"/>
    </row>
    <row r="33" spans="1:38" s="2" customFormat="1" ht="8.25" customHeight="1" x14ac:dyDescent="0.15">
      <c r="A33" s="4"/>
      <c r="B33" s="154"/>
      <c r="C33" s="157"/>
      <c r="D33" s="154"/>
      <c r="E33" s="1029"/>
      <c r="F33" s="1029"/>
      <c r="G33" s="1029"/>
      <c r="H33" s="1029"/>
      <c r="I33" s="1029"/>
      <c r="J33" s="1029"/>
      <c r="K33" s="1029"/>
      <c r="L33" s="1029"/>
      <c r="M33" s="1029"/>
      <c r="N33" s="1029"/>
      <c r="O33" s="1029"/>
      <c r="P33" s="1029"/>
      <c r="Q33" s="1029"/>
      <c r="R33" s="1029"/>
      <c r="S33" s="1029"/>
      <c r="T33" s="1029"/>
      <c r="U33" s="1029"/>
      <c r="V33" s="1029"/>
      <c r="W33" s="1029"/>
      <c r="X33" s="1029"/>
      <c r="Y33" s="1029"/>
      <c r="Z33" s="1029"/>
      <c r="AA33" s="1029"/>
      <c r="AB33" s="1029"/>
      <c r="AC33" s="1029"/>
      <c r="AD33" s="1029"/>
      <c r="AE33" s="1029"/>
      <c r="AF33" s="1029"/>
      <c r="AG33" s="1029"/>
      <c r="AH33" s="1029"/>
      <c r="AI33" s="1029"/>
      <c r="AJ33" s="1029"/>
      <c r="AK33" s="1029"/>
      <c r="AL33" s="98"/>
    </row>
    <row r="34" spans="1:38" s="2" customFormat="1" ht="12" customHeight="1" x14ac:dyDescent="0.15">
      <c r="A34" s="4"/>
      <c r="B34" s="154"/>
      <c r="C34" s="157"/>
      <c r="D34" s="154"/>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98"/>
    </row>
    <row r="35" spans="1:38" s="2" customFormat="1" ht="16.5" customHeight="1" x14ac:dyDescent="0.15">
      <c r="A35" s="4"/>
      <c r="B35" s="155"/>
      <c r="C35" s="156" t="s">
        <v>220</v>
      </c>
      <c r="D35" s="155"/>
      <c r="E35" s="1029" t="s">
        <v>590</v>
      </c>
      <c r="F35" s="1029"/>
      <c r="G35" s="1029"/>
      <c r="H35" s="1029"/>
      <c r="I35" s="1029"/>
      <c r="J35" s="1029"/>
      <c r="K35" s="1029"/>
      <c r="L35" s="1029"/>
      <c r="M35" s="1029"/>
      <c r="N35" s="1029"/>
      <c r="O35" s="1029"/>
      <c r="P35" s="1029"/>
      <c r="Q35" s="1029"/>
      <c r="R35" s="1029"/>
      <c r="S35" s="1029"/>
      <c r="T35" s="1029"/>
      <c r="U35" s="1029"/>
      <c r="V35" s="1029"/>
      <c r="W35" s="1029"/>
      <c r="X35" s="1029"/>
      <c r="Y35" s="1029"/>
      <c r="Z35" s="1029"/>
      <c r="AA35" s="1029"/>
      <c r="AB35" s="1029"/>
      <c r="AC35" s="1029"/>
      <c r="AD35" s="1029"/>
      <c r="AE35" s="1029"/>
      <c r="AF35" s="1029"/>
      <c r="AG35" s="1029"/>
      <c r="AH35" s="1029"/>
      <c r="AI35" s="1029"/>
      <c r="AJ35" s="1029"/>
      <c r="AK35" s="1029"/>
      <c r="AL35" s="98"/>
    </row>
    <row r="36" spans="1:38" s="2" customFormat="1" ht="16.5" customHeight="1" x14ac:dyDescent="0.15">
      <c r="A36" s="4"/>
      <c r="B36" s="154"/>
      <c r="C36" s="157"/>
      <c r="D36" s="154"/>
      <c r="E36" s="1029"/>
      <c r="F36" s="1029"/>
      <c r="G36" s="1029"/>
      <c r="H36" s="1029"/>
      <c r="I36" s="1029"/>
      <c r="J36" s="1029"/>
      <c r="K36" s="1029"/>
      <c r="L36" s="1029"/>
      <c r="M36" s="1029"/>
      <c r="N36" s="1029"/>
      <c r="O36" s="1029"/>
      <c r="P36" s="1029"/>
      <c r="Q36" s="1029"/>
      <c r="R36" s="1029"/>
      <c r="S36" s="1029"/>
      <c r="T36" s="1029"/>
      <c r="U36" s="1029"/>
      <c r="V36" s="1029"/>
      <c r="W36" s="1029"/>
      <c r="X36" s="1029"/>
      <c r="Y36" s="1029"/>
      <c r="Z36" s="1029"/>
      <c r="AA36" s="1029"/>
      <c r="AB36" s="1029"/>
      <c r="AC36" s="1029"/>
      <c r="AD36" s="1029"/>
      <c r="AE36" s="1029"/>
      <c r="AF36" s="1029"/>
      <c r="AG36" s="1029"/>
      <c r="AH36" s="1029"/>
      <c r="AI36" s="1029"/>
      <c r="AJ36" s="1029"/>
      <c r="AK36" s="1029"/>
      <c r="AL36" s="98"/>
    </row>
    <row r="37" spans="1:38" s="2" customFormat="1" ht="48" customHeight="1" x14ac:dyDescent="0.15">
      <c r="A37" s="4"/>
      <c r="B37" s="154"/>
      <c r="C37" s="157"/>
      <c r="D37" s="1029" t="s">
        <v>505</v>
      </c>
      <c r="E37" s="1029"/>
      <c r="F37" s="1029"/>
      <c r="G37" s="1029"/>
      <c r="H37" s="1029"/>
      <c r="I37" s="1029"/>
      <c r="J37" s="1029"/>
      <c r="K37" s="1029"/>
      <c r="L37" s="1029"/>
      <c r="M37" s="1029"/>
      <c r="N37" s="1029"/>
      <c r="O37" s="1029"/>
      <c r="P37" s="1029"/>
      <c r="Q37" s="1029"/>
      <c r="R37" s="1029"/>
      <c r="S37" s="1029"/>
      <c r="T37" s="1029"/>
      <c r="U37" s="1029"/>
      <c r="V37" s="1029"/>
      <c r="W37" s="1029"/>
      <c r="X37" s="1029"/>
      <c r="Y37" s="1029"/>
      <c r="Z37" s="1029"/>
      <c r="AA37" s="1029"/>
      <c r="AB37" s="1029"/>
      <c r="AC37" s="1029"/>
      <c r="AD37" s="1029"/>
      <c r="AE37" s="1029"/>
      <c r="AF37" s="1029"/>
      <c r="AG37" s="1029"/>
      <c r="AH37" s="1029"/>
      <c r="AI37" s="1029"/>
      <c r="AJ37" s="1029"/>
      <c r="AK37" s="1029"/>
      <c r="AL37" s="98"/>
    </row>
    <row r="38" spans="1:38" s="2" customFormat="1" ht="47.25" customHeight="1" x14ac:dyDescent="0.15">
      <c r="A38" s="4"/>
      <c r="B38" s="154"/>
      <c r="C38" s="157"/>
      <c r="D38" s="1029" t="s">
        <v>506</v>
      </c>
      <c r="E38" s="1029"/>
      <c r="F38" s="1029"/>
      <c r="G38" s="1029"/>
      <c r="H38" s="1029"/>
      <c r="I38" s="1029"/>
      <c r="J38" s="1029"/>
      <c r="K38" s="1029"/>
      <c r="L38" s="1029"/>
      <c r="M38" s="1029"/>
      <c r="N38" s="1029"/>
      <c r="O38" s="1029"/>
      <c r="P38" s="1029"/>
      <c r="Q38" s="1029"/>
      <c r="R38" s="1029"/>
      <c r="S38" s="1029"/>
      <c r="T38" s="1029"/>
      <c r="U38" s="1029"/>
      <c r="V38" s="1029"/>
      <c r="W38" s="1029"/>
      <c r="X38" s="1029"/>
      <c r="Y38" s="1029"/>
      <c r="Z38" s="1029"/>
      <c r="AA38" s="1029"/>
      <c r="AB38" s="1029"/>
      <c r="AC38" s="1029"/>
      <c r="AD38" s="1029"/>
      <c r="AE38" s="1029"/>
      <c r="AF38" s="1029"/>
      <c r="AG38" s="1029"/>
      <c r="AH38" s="1029"/>
      <c r="AI38" s="1029"/>
      <c r="AJ38" s="1029"/>
      <c r="AK38" s="1029"/>
      <c r="AL38" s="98"/>
    </row>
    <row r="39" spans="1:38" s="2" customFormat="1" ht="31.5" customHeight="1" x14ac:dyDescent="0.15">
      <c r="A39" s="4"/>
      <c r="B39" s="154"/>
      <c r="C39" s="157"/>
      <c r="D39" s="1029" t="s">
        <v>507</v>
      </c>
      <c r="E39" s="1029"/>
      <c r="F39" s="1029"/>
      <c r="G39" s="1029"/>
      <c r="H39" s="1029"/>
      <c r="I39" s="1029"/>
      <c r="J39" s="1029"/>
      <c r="K39" s="1029"/>
      <c r="L39" s="1029"/>
      <c r="M39" s="1029"/>
      <c r="N39" s="1029"/>
      <c r="O39" s="1029"/>
      <c r="P39" s="1029"/>
      <c r="Q39" s="1029"/>
      <c r="R39" s="1029"/>
      <c r="S39" s="1029"/>
      <c r="T39" s="1029"/>
      <c r="U39" s="1029"/>
      <c r="V39" s="1029"/>
      <c r="W39" s="1029"/>
      <c r="X39" s="1029"/>
      <c r="Y39" s="1029"/>
      <c r="Z39" s="1029"/>
      <c r="AA39" s="1029"/>
      <c r="AB39" s="1029"/>
      <c r="AC39" s="1029"/>
      <c r="AD39" s="1029"/>
      <c r="AE39" s="1029"/>
      <c r="AF39" s="1029"/>
      <c r="AG39" s="1029"/>
      <c r="AH39" s="1029"/>
      <c r="AI39" s="1029"/>
      <c r="AJ39" s="1029"/>
      <c r="AK39" s="1029"/>
      <c r="AL39" s="98"/>
    </row>
    <row r="40" spans="1:38" s="2" customFormat="1" ht="12" customHeight="1" x14ac:dyDescent="0.15">
      <c r="A40" s="4"/>
      <c r="B40" s="154"/>
      <c r="C40" s="157"/>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98"/>
    </row>
    <row r="41" spans="1:38" s="2" customFormat="1" ht="16.5" customHeight="1" x14ac:dyDescent="0.15">
      <c r="A41" s="4"/>
      <c r="B41" s="154"/>
      <c r="C41" s="156" t="s">
        <v>221</v>
      </c>
      <c r="D41" s="155"/>
      <c r="E41" s="1029" t="s">
        <v>591</v>
      </c>
      <c r="F41" s="1029"/>
      <c r="G41" s="1029"/>
      <c r="H41" s="1029"/>
      <c r="I41" s="1029"/>
      <c r="J41" s="1029"/>
      <c r="K41" s="1029"/>
      <c r="L41" s="1029"/>
      <c r="M41" s="1029"/>
      <c r="N41" s="1029"/>
      <c r="O41" s="1029"/>
      <c r="P41" s="1029"/>
      <c r="Q41" s="1029"/>
      <c r="R41" s="1029"/>
      <c r="S41" s="1029"/>
      <c r="T41" s="1029"/>
      <c r="U41" s="1029"/>
      <c r="V41" s="1029"/>
      <c r="W41" s="1029"/>
      <c r="X41" s="1029"/>
      <c r="Y41" s="1029"/>
      <c r="Z41" s="1029"/>
      <c r="AA41" s="1029"/>
      <c r="AB41" s="1029"/>
      <c r="AC41" s="1029"/>
      <c r="AD41" s="1029"/>
      <c r="AE41" s="1029"/>
      <c r="AF41" s="1029"/>
      <c r="AG41" s="1029"/>
      <c r="AH41" s="1029"/>
      <c r="AI41" s="1029"/>
      <c r="AJ41" s="1029"/>
      <c r="AK41" s="1029"/>
      <c r="AL41" s="98"/>
    </row>
    <row r="42" spans="1:38" s="2" customFormat="1" ht="16.5" customHeight="1" x14ac:dyDescent="0.15">
      <c r="A42" s="4"/>
      <c r="B42" s="154"/>
      <c r="C42" s="157"/>
      <c r="D42" s="154"/>
      <c r="E42" s="1029"/>
      <c r="F42" s="1029"/>
      <c r="G42" s="1029"/>
      <c r="H42" s="1029"/>
      <c r="I42" s="1029"/>
      <c r="J42" s="1029"/>
      <c r="K42" s="1029"/>
      <c r="L42" s="1029"/>
      <c r="M42" s="1029"/>
      <c r="N42" s="1029"/>
      <c r="O42" s="1029"/>
      <c r="P42" s="1029"/>
      <c r="Q42" s="1029"/>
      <c r="R42" s="1029"/>
      <c r="S42" s="1029"/>
      <c r="T42" s="1029"/>
      <c r="U42" s="1029"/>
      <c r="V42" s="1029"/>
      <c r="W42" s="1029"/>
      <c r="X42" s="1029"/>
      <c r="Y42" s="1029"/>
      <c r="Z42" s="1029"/>
      <c r="AA42" s="1029"/>
      <c r="AB42" s="1029"/>
      <c r="AC42" s="1029"/>
      <c r="AD42" s="1029"/>
      <c r="AE42" s="1029"/>
      <c r="AF42" s="1029"/>
      <c r="AG42" s="1029"/>
      <c r="AH42" s="1029"/>
      <c r="AI42" s="1029"/>
      <c r="AJ42" s="1029"/>
      <c r="AK42" s="1029"/>
      <c r="AL42" s="98"/>
    </row>
    <row r="43" spans="1:38" s="2" customFormat="1" ht="9.6" customHeight="1" x14ac:dyDescent="0.15">
      <c r="A43" s="4"/>
      <c r="B43" s="154"/>
      <c r="C43" s="157"/>
      <c r="D43" s="154"/>
      <c r="E43" s="1029"/>
      <c r="F43" s="1029"/>
      <c r="G43" s="1029"/>
      <c r="H43" s="1029"/>
      <c r="I43" s="1029"/>
      <c r="J43" s="1029"/>
      <c r="K43" s="1029"/>
      <c r="L43" s="1029"/>
      <c r="M43" s="1029"/>
      <c r="N43" s="1029"/>
      <c r="O43" s="1029"/>
      <c r="P43" s="1029"/>
      <c r="Q43" s="1029"/>
      <c r="R43" s="1029"/>
      <c r="S43" s="1029"/>
      <c r="T43" s="1029"/>
      <c r="U43" s="1029"/>
      <c r="V43" s="1029"/>
      <c r="W43" s="1029"/>
      <c r="X43" s="1029"/>
      <c r="Y43" s="1029"/>
      <c r="Z43" s="1029"/>
      <c r="AA43" s="1029"/>
      <c r="AB43" s="1029"/>
      <c r="AC43" s="1029"/>
      <c r="AD43" s="1029"/>
      <c r="AE43" s="1029"/>
      <c r="AF43" s="1029"/>
      <c r="AG43" s="1029"/>
      <c r="AH43" s="1029"/>
      <c r="AI43" s="1029"/>
      <c r="AJ43" s="1029"/>
      <c r="AK43" s="1029"/>
      <c r="AL43" s="98"/>
    </row>
    <row r="44" spans="1:38" s="2" customFormat="1" ht="16.5" customHeight="1" x14ac:dyDescent="0.15">
      <c r="A44" s="4"/>
      <c r="B44" s="154"/>
      <c r="C44" s="157"/>
      <c r="D44" s="1029" t="s">
        <v>508</v>
      </c>
      <c r="E44" s="1029"/>
      <c r="F44" s="1029"/>
      <c r="G44" s="1029"/>
      <c r="H44" s="1029"/>
      <c r="I44" s="1029"/>
      <c r="J44" s="1029"/>
      <c r="K44" s="1029"/>
      <c r="L44" s="1029"/>
      <c r="M44" s="1029"/>
      <c r="N44" s="1029"/>
      <c r="O44" s="1029"/>
      <c r="P44" s="1029"/>
      <c r="Q44" s="1029"/>
      <c r="R44" s="1029"/>
      <c r="S44" s="1029"/>
      <c r="T44" s="1029"/>
      <c r="U44" s="1029"/>
      <c r="V44" s="1029"/>
      <c r="W44" s="1029"/>
      <c r="X44" s="1029"/>
      <c r="Y44" s="1029"/>
      <c r="Z44" s="1029"/>
      <c r="AA44" s="1029"/>
      <c r="AB44" s="1029"/>
      <c r="AC44" s="1029"/>
      <c r="AD44" s="1029"/>
      <c r="AE44" s="1029"/>
      <c r="AF44" s="1029"/>
      <c r="AG44" s="1029"/>
      <c r="AH44" s="1029"/>
      <c r="AI44" s="1029"/>
      <c r="AJ44" s="1029"/>
      <c r="AK44" s="1029"/>
      <c r="AL44" s="98"/>
    </row>
    <row r="45" spans="1:38" s="2" customFormat="1" ht="16.5" customHeight="1" x14ac:dyDescent="0.15">
      <c r="A45" s="4"/>
      <c r="B45" s="154"/>
      <c r="C45" s="157"/>
      <c r="D45" s="1029" t="s">
        <v>509</v>
      </c>
      <c r="E45" s="1029"/>
      <c r="F45" s="1029"/>
      <c r="G45" s="1029"/>
      <c r="H45" s="1029"/>
      <c r="I45" s="1029"/>
      <c r="J45" s="1029"/>
      <c r="K45" s="1029"/>
      <c r="L45" s="1029"/>
      <c r="M45" s="1029"/>
      <c r="N45" s="1029"/>
      <c r="O45" s="1029"/>
      <c r="P45" s="1029"/>
      <c r="Q45" s="1029"/>
      <c r="R45" s="1029"/>
      <c r="S45" s="1029"/>
      <c r="T45" s="1029"/>
      <c r="U45" s="1029"/>
      <c r="V45" s="1029"/>
      <c r="W45" s="1029"/>
      <c r="X45" s="1029"/>
      <c r="Y45" s="1029"/>
      <c r="Z45" s="1029"/>
      <c r="AA45" s="1029"/>
      <c r="AB45" s="1029"/>
      <c r="AC45" s="1029"/>
      <c r="AD45" s="1029"/>
      <c r="AE45" s="1029"/>
      <c r="AF45" s="1029"/>
      <c r="AG45" s="1029"/>
      <c r="AH45" s="1029"/>
      <c r="AI45" s="1029"/>
      <c r="AJ45" s="1029"/>
      <c r="AK45" s="1029"/>
      <c r="AL45" s="98"/>
    </row>
    <row r="46" spans="1:38" s="2" customFormat="1" ht="16.5" customHeight="1" x14ac:dyDescent="0.15">
      <c r="A46" s="4"/>
      <c r="B46" s="154"/>
      <c r="C46" s="157"/>
      <c r="D46" s="1029" t="s">
        <v>510</v>
      </c>
      <c r="E46" s="1029"/>
      <c r="F46" s="1029"/>
      <c r="G46" s="1029"/>
      <c r="H46" s="1029"/>
      <c r="I46" s="1029"/>
      <c r="J46" s="1029"/>
      <c r="K46" s="1029"/>
      <c r="L46" s="1029"/>
      <c r="M46" s="1029"/>
      <c r="N46" s="1029"/>
      <c r="O46" s="1029"/>
      <c r="P46" s="1029"/>
      <c r="Q46" s="1029"/>
      <c r="R46" s="1029"/>
      <c r="S46" s="1029"/>
      <c r="T46" s="1029"/>
      <c r="U46" s="1029"/>
      <c r="V46" s="1029"/>
      <c r="W46" s="1029"/>
      <c r="X46" s="1029"/>
      <c r="Y46" s="1029"/>
      <c r="Z46" s="1029"/>
      <c r="AA46" s="1029"/>
      <c r="AB46" s="1029"/>
      <c r="AC46" s="1029"/>
      <c r="AD46" s="1029"/>
      <c r="AE46" s="1029"/>
      <c r="AF46" s="1029"/>
      <c r="AG46" s="1029"/>
      <c r="AH46" s="1029"/>
      <c r="AI46" s="1029"/>
      <c r="AJ46" s="1029"/>
      <c r="AK46" s="1029"/>
      <c r="AL46" s="98"/>
    </row>
    <row r="47" spans="1:38" s="2" customFormat="1" ht="16.5" customHeight="1" x14ac:dyDescent="0.15">
      <c r="A47" s="4"/>
      <c r="B47" s="154"/>
      <c r="C47" s="157"/>
      <c r="D47" s="1029" t="s">
        <v>511</v>
      </c>
      <c r="E47" s="1029"/>
      <c r="F47" s="1029"/>
      <c r="G47" s="1029"/>
      <c r="H47" s="1029"/>
      <c r="I47" s="1029"/>
      <c r="J47" s="1029"/>
      <c r="K47" s="1029"/>
      <c r="L47" s="1029"/>
      <c r="M47" s="1029"/>
      <c r="N47" s="1029"/>
      <c r="O47" s="1029"/>
      <c r="P47" s="1029"/>
      <c r="Q47" s="1029"/>
      <c r="R47" s="1029"/>
      <c r="S47" s="1029"/>
      <c r="T47" s="1029"/>
      <c r="U47" s="1029"/>
      <c r="V47" s="1029"/>
      <c r="W47" s="1029"/>
      <c r="X47" s="1029"/>
      <c r="Y47" s="1029"/>
      <c r="Z47" s="1029"/>
      <c r="AA47" s="1029"/>
      <c r="AB47" s="1029"/>
      <c r="AC47" s="1029"/>
      <c r="AD47" s="1029"/>
      <c r="AE47" s="1029"/>
      <c r="AF47" s="1029"/>
      <c r="AG47" s="1029"/>
      <c r="AH47" s="1029"/>
      <c r="AI47" s="1029"/>
      <c r="AJ47" s="1029"/>
      <c r="AK47" s="1029"/>
      <c r="AL47" s="98"/>
    </row>
    <row r="48" spans="1:38" s="2" customFormat="1" ht="16.5" customHeight="1" x14ac:dyDescent="0.15">
      <c r="A48" s="4"/>
      <c r="B48" s="154"/>
      <c r="C48" s="157"/>
      <c r="D48" s="1029" t="s">
        <v>512</v>
      </c>
      <c r="E48" s="1029"/>
      <c r="F48" s="1029"/>
      <c r="G48" s="1029"/>
      <c r="H48" s="1029"/>
      <c r="I48" s="1029"/>
      <c r="J48" s="1029"/>
      <c r="K48" s="1029"/>
      <c r="L48" s="1029"/>
      <c r="M48" s="1029"/>
      <c r="N48" s="1029"/>
      <c r="O48" s="1029"/>
      <c r="P48" s="1029"/>
      <c r="Q48" s="1029"/>
      <c r="R48" s="1029"/>
      <c r="S48" s="1029"/>
      <c r="T48" s="1029"/>
      <c r="U48" s="1029"/>
      <c r="V48" s="1029"/>
      <c r="W48" s="1029"/>
      <c r="X48" s="1029"/>
      <c r="Y48" s="1029"/>
      <c r="Z48" s="1029"/>
      <c r="AA48" s="1029"/>
      <c r="AB48" s="1029"/>
      <c r="AC48" s="1029"/>
      <c r="AD48" s="1029"/>
      <c r="AE48" s="1029"/>
      <c r="AF48" s="1029"/>
      <c r="AG48" s="1029"/>
      <c r="AH48" s="1029"/>
      <c r="AI48" s="1029"/>
      <c r="AJ48" s="1029"/>
      <c r="AK48" s="1029"/>
      <c r="AL48" s="98"/>
    </row>
    <row r="49" spans="1:91" s="2" customFormat="1" ht="9.6" customHeight="1" x14ac:dyDescent="0.15">
      <c r="A49" s="4"/>
      <c r="B49" s="154"/>
      <c r="C49" s="157"/>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98"/>
    </row>
    <row r="50" spans="1:91" s="2" customFormat="1" ht="16.5" customHeight="1" x14ac:dyDescent="0.15">
      <c r="A50" s="4"/>
      <c r="B50" s="155"/>
      <c r="C50" s="156" t="s">
        <v>513</v>
      </c>
      <c r="D50" s="155"/>
      <c r="E50" s="1029" t="s">
        <v>514</v>
      </c>
      <c r="F50" s="1029"/>
      <c r="G50" s="1029"/>
      <c r="H50" s="1029"/>
      <c r="I50" s="1029"/>
      <c r="J50" s="1029"/>
      <c r="K50" s="1029"/>
      <c r="L50" s="1029"/>
      <c r="M50" s="1029"/>
      <c r="N50" s="1029"/>
      <c r="O50" s="1029"/>
      <c r="P50" s="1029"/>
      <c r="Q50" s="1029"/>
      <c r="R50" s="1029"/>
      <c r="S50" s="1029"/>
      <c r="T50" s="1029"/>
      <c r="U50" s="1029"/>
      <c r="V50" s="1029"/>
      <c r="W50" s="1029"/>
      <c r="X50" s="1029"/>
      <c r="Y50" s="1029"/>
      <c r="Z50" s="1029"/>
      <c r="AA50" s="1029"/>
      <c r="AB50" s="1029"/>
      <c r="AC50" s="1029"/>
      <c r="AD50" s="1029"/>
      <c r="AE50" s="1029"/>
      <c r="AF50" s="1029"/>
      <c r="AG50" s="1029"/>
      <c r="AH50" s="1029"/>
      <c r="AI50" s="1029"/>
      <c r="AJ50" s="1029"/>
      <c r="AK50" s="1029"/>
      <c r="AL50" s="98"/>
    </row>
    <row r="51" spans="1:91" ht="16.5" customHeight="1" x14ac:dyDescent="0.15">
      <c r="C51" s="100"/>
      <c r="D51" s="1029" t="s">
        <v>515</v>
      </c>
      <c r="E51" s="1029"/>
      <c r="F51" s="1029"/>
      <c r="G51" s="1029"/>
      <c r="H51" s="1029"/>
      <c r="I51" s="1029"/>
      <c r="J51" s="1029"/>
      <c r="K51" s="1029"/>
      <c r="L51" s="1029"/>
      <c r="M51" s="1029"/>
      <c r="N51" s="1029"/>
      <c r="O51" s="1029"/>
      <c r="P51" s="1029"/>
      <c r="Q51" s="1029"/>
      <c r="R51" s="1029"/>
      <c r="S51" s="1029"/>
      <c r="T51" s="1029"/>
      <c r="U51" s="1029"/>
      <c r="V51" s="1029"/>
      <c r="W51" s="1029"/>
      <c r="X51" s="1029"/>
      <c r="Y51" s="1029"/>
      <c r="Z51" s="1029"/>
      <c r="AA51" s="1029"/>
      <c r="AB51" s="1029"/>
      <c r="AC51" s="1029"/>
      <c r="AD51" s="1029"/>
      <c r="AE51" s="1029"/>
      <c r="AF51" s="1029"/>
      <c r="AG51" s="1029"/>
      <c r="AH51" s="1029"/>
      <c r="AI51" s="1029"/>
      <c r="AJ51" s="1029"/>
      <c r="AK51" s="1029"/>
      <c r="AL51" s="108"/>
    </row>
    <row r="52" spans="1:91" ht="33" customHeight="1" x14ac:dyDescent="0.15">
      <c r="D52" s="1029" t="s">
        <v>516</v>
      </c>
      <c r="E52" s="1029"/>
      <c r="F52" s="1029"/>
      <c r="G52" s="1029"/>
      <c r="H52" s="1029"/>
      <c r="I52" s="1029"/>
      <c r="J52" s="1029"/>
      <c r="K52" s="1029"/>
      <c r="L52" s="1029"/>
      <c r="M52" s="1029"/>
      <c r="N52" s="1029"/>
      <c r="O52" s="1029"/>
      <c r="P52" s="1029"/>
      <c r="Q52" s="1029"/>
      <c r="R52" s="1029"/>
      <c r="S52" s="1029"/>
      <c r="T52" s="1029"/>
      <c r="U52" s="1029"/>
      <c r="V52" s="1029"/>
      <c r="W52" s="1029"/>
      <c r="X52" s="1029"/>
      <c r="Y52" s="1029"/>
      <c r="Z52" s="1029"/>
      <c r="AA52" s="1029"/>
      <c r="AB52" s="1029"/>
      <c r="AC52" s="1029"/>
      <c r="AD52" s="1029"/>
      <c r="AE52" s="1029"/>
      <c r="AF52" s="1029"/>
      <c r="AG52" s="1029"/>
      <c r="AH52" s="1029"/>
      <c r="AI52" s="1029"/>
      <c r="AJ52" s="1029"/>
      <c r="AK52" s="1029"/>
    </row>
    <row r="53" spans="1:91" ht="16.5" customHeight="1" x14ac:dyDescent="0.15">
      <c r="D53" s="1029" t="s">
        <v>517</v>
      </c>
      <c r="E53" s="1029"/>
      <c r="F53" s="1029"/>
      <c r="G53" s="1029"/>
      <c r="H53" s="1029"/>
      <c r="I53" s="1029"/>
      <c r="J53" s="1029"/>
      <c r="K53" s="1029"/>
      <c r="L53" s="1029"/>
      <c r="M53" s="1029"/>
      <c r="N53" s="1029"/>
      <c r="O53" s="1029"/>
      <c r="P53" s="1029"/>
      <c r="Q53" s="1029"/>
      <c r="R53" s="1029"/>
      <c r="S53" s="1029"/>
      <c r="T53" s="1029"/>
      <c r="U53" s="1029"/>
      <c r="V53" s="1029"/>
      <c r="W53" s="1029"/>
      <c r="X53" s="1029"/>
      <c r="Y53" s="1029"/>
      <c r="Z53" s="1029"/>
      <c r="AA53" s="1029"/>
      <c r="AB53" s="1029"/>
      <c r="AC53" s="1029"/>
      <c r="AD53" s="1029"/>
      <c r="AE53" s="1029"/>
      <c r="AF53" s="1029"/>
      <c r="AG53" s="1029"/>
      <c r="AH53" s="1029"/>
      <c r="AI53" s="1029"/>
      <c r="AJ53" s="1029"/>
      <c r="AK53" s="1029"/>
    </row>
    <row r="54" spans="1:91" ht="9.9499999999999993" customHeight="1" x14ac:dyDescent="0.15"/>
    <row r="55" spans="1:91" s="4" customFormat="1" ht="57" customHeight="1" x14ac:dyDescent="0.15">
      <c r="C55" s="156" t="s">
        <v>518</v>
      </c>
      <c r="D55" s="155"/>
      <c r="E55" s="1029" t="s">
        <v>592</v>
      </c>
      <c r="F55" s="1029"/>
      <c r="G55" s="1029"/>
      <c r="H55" s="1029"/>
      <c r="I55" s="1029"/>
      <c r="J55" s="1029"/>
      <c r="K55" s="1029"/>
      <c r="L55" s="1029"/>
      <c r="M55" s="1029"/>
      <c r="N55" s="1029"/>
      <c r="O55" s="1029"/>
      <c r="P55" s="1029"/>
      <c r="Q55" s="1029"/>
      <c r="R55" s="1029"/>
      <c r="S55" s="1029"/>
      <c r="T55" s="1029"/>
      <c r="U55" s="1029"/>
      <c r="V55" s="1029"/>
      <c r="W55" s="1029"/>
      <c r="X55" s="1029"/>
      <c r="Y55" s="1029"/>
      <c r="Z55" s="1029"/>
      <c r="AA55" s="1029"/>
      <c r="AB55" s="1029"/>
      <c r="AC55" s="1029"/>
      <c r="AD55" s="1029"/>
      <c r="AE55" s="1029"/>
      <c r="AF55" s="1029"/>
      <c r="AG55" s="1029"/>
      <c r="AH55" s="1029"/>
      <c r="AI55" s="1029"/>
      <c r="AJ55" s="1029"/>
      <c r="AK55" s="1029"/>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56" spans="1:91" ht="16.5" customHeight="1" x14ac:dyDescent="0.15">
      <c r="B56" s="843" t="s">
        <v>519</v>
      </c>
      <c r="C56" s="843"/>
      <c r="D56" s="843"/>
      <c r="E56" s="843"/>
      <c r="F56" s="843"/>
      <c r="G56" s="843"/>
      <c r="H56" s="843"/>
      <c r="I56" s="843"/>
      <c r="J56" s="843"/>
      <c r="K56" s="843"/>
      <c r="L56" s="843"/>
      <c r="M56" s="843"/>
      <c r="N56" s="843"/>
      <c r="O56" s="843"/>
      <c r="P56" s="843"/>
      <c r="Q56" s="843"/>
      <c r="R56" s="843"/>
      <c r="S56" s="843"/>
      <c r="T56" s="843"/>
      <c r="U56" s="843"/>
      <c r="V56" s="843"/>
      <c r="W56" s="843"/>
      <c r="X56" s="843"/>
      <c r="Y56" s="843"/>
      <c r="Z56" s="843"/>
      <c r="AA56" s="843"/>
      <c r="AB56" s="843"/>
      <c r="AC56" s="843"/>
      <c r="AD56" s="843"/>
      <c r="AE56" s="843"/>
      <c r="AF56" s="843"/>
      <c r="AG56" s="843"/>
      <c r="AH56" s="843"/>
      <c r="AI56" s="843"/>
      <c r="AJ56" s="843"/>
      <c r="AK56" s="843"/>
    </row>
    <row r="57" spans="1:91" ht="18" customHeight="1" x14ac:dyDescent="0.15">
      <c r="C57" s="156" t="s">
        <v>208</v>
      </c>
      <c r="D57" s="155"/>
      <c r="E57" s="4" t="s">
        <v>520</v>
      </c>
    </row>
    <row r="62" spans="1:91" s="4" customFormat="1" ht="14.25" x14ac:dyDescent="0.15">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row r="63" spans="1:91" s="4" customFormat="1" ht="14.25" hidden="1" x14ac:dyDescent="0.15">
      <c r="B63" s="4" t="b">
        <v>0</v>
      </c>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row>
    <row r="64" spans="1:91" s="4" customFormat="1" ht="14.25" x14ac:dyDescent="0.15">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row>
  </sheetData>
  <sheetProtection algorithmName="SHA-512" hashValue="872/IX2LC1pIwr8MmD8+4Ay+FrKcQSZcWX3wxfoNyf8aKOOq15HQhXAAuHfseaVtQGDt6do2EJaKAcyTD/fc1w==" saltValue="ZNE6iLaKbGl9B8HCTZnQWg==" spinCount="100000" sheet="1" objects="1" scenarios="1"/>
  <mergeCells count="33">
    <mergeCell ref="E55:AK55"/>
    <mergeCell ref="B56:AK56"/>
    <mergeCell ref="D47:AK47"/>
    <mergeCell ref="D48:AK48"/>
    <mergeCell ref="E50:AK50"/>
    <mergeCell ref="D51:AK51"/>
    <mergeCell ref="D52:AK52"/>
    <mergeCell ref="D53:AK53"/>
    <mergeCell ref="D46:AK46"/>
    <mergeCell ref="B20:AK21"/>
    <mergeCell ref="B23:AK23"/>
    <mergeCell ref="E24:AK29"/>
    <mergeCell ref="E31:AK33"/>
    <mergeCell ref="E35:AK36"/>
    <mergeCell ref="D37:AK37"/>
    <mergeCell ref="D38:AK38"/>
    <mergeCell ref="D39:AK39"/>
    <mergeCell ref="E41:AK43"/>
    <mergeCell ref="D44:AK44"/>
    <mergeCell ref="D45:AK45"/>
    <mergeCell ref="C19:AJ19"/>
    <mergeCell ref="A2:AL2"/>
    <mergeCell ref="AA4:AD4"/>
    <mergeCell ref="AF4:AG4"/>
    <mergeCell ref="AI4:AJ4"/>
    <mergeCell ref="U8:AB8"/>
    <mergeCell ref="O10:S10"/>
    <mergeCell ref="T10:AK10"/>
    <mergeCell ref="O12:S12"/>
    <mergeCell ref="T12:AK12"/>
    <mergeCell ref="O15:S15"/>
    <mergeCell ref="T15:AK15"/>
    <mergeCell ref="B17:AK17"/>
  </mergeCells>
  <phoneticPr fontId="5"/>
  <printOptions horizontalCentered="1"/>
  <pageMargins left="0.55118110236220474" right="0.39370078740157483" top="0.59055118110236227" bottom="0.47244094488188981" header="0.31496062992125984" footer="0.31496062992125984"/>
  <pageSetup paperSize="9" scale="86" fitToHeight="0" orientation="portrait" r:id="rId1"/>
  <ignoredErrors>
    <ignoredError sqref="C24:C5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F2BC9-996D-4A32-926D-5E2148CB2DC7}">
  <sheetPr>
    <tabColor rgb="FFFF0000"/>
    <pageSetUpPr fitToPage="1"/>
  </sheetPr>
  <dimension ref="A1:CM49"/>
  <sheetViews>
    <sheetView showGridLines="0" showZeros="0" view="pageBreakPreview" topLeftCell="A3" zoomScale="90" zoomScaleNormal="85" zoomScaleSheetLayoutView="90" workbookViewId="0">
      <selection activeCell="C14" sqref="C14:P15"/>
    </sheetView>
  </sheetViews>
  <sheetFormatPr defaultColWidth="3.125" defaultRowHeight="18" customHeight="1" x14ac:dyDescent="0.15"/>
  <cols>
    <col min="1" max="1" width="3.75" style="4" customWidth="1"/>
    <col min="2" max="3" width="4.125" style="4" customWidth="1"/>
    <col min="4" max="17" width="6.375" style="4" customWidth="1"/>
    <col min="18"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t="s">
        <v>521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1030" t="s">
        <v>522</v>
      </c>
      <c r="B2" s="1030"/>
      <c r="C2" s="1030"/>
      <c r="D2" s="1030"/>
      <c r="E2" s="1030"/>
      <c r="F2" s="1030"/>
      <c r="G2" s="1030"/>
      <c r="H2" s="1030"/>
      <c r="I2" s="1030"/>
      <c r="J2" s="1030"/>
      <c r="K2" s="1030"/>
      <c r="L2" s="1030"/>
      <c r="M2" s="1030"/>
      <c r="N2" s="1030"/>
      <c r="O2" s="1030"/>
      <c r="P2" s="1030"/>
      <c r="Q2" s="1030"/>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1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15">
      <c r="A4" s="4"/>
      <c r="B4" s="4"/>
      <c r="C4" s="4"/>
      <c r="D4" s="4"/>
      <c r="E4" s="4"/>
      <c r="F4" s="4"/>
      <c r="G4" s="4"/>
      <c r="H4" s="4"/>
      <c r="I4" s="4"/>
      <c r="J4" s="4"/>
      <c r="K4" s="4"/>
      <c r="L4" s="1014" t="str">
        <f>入力シート①!C3</f>
        <v>令和8年</v>
      </c>
      <c r="M4" s="1014"/>
      <c r="N4" s="330">
        <f>入力シート①!F3</f>
        <v>0</v>
      </c>
      <c r="O4" s="4" t="s">
        <v>257</v>
      </c>
      <c r="P4" s="330">
        <f>入力シート①!H3</f>
        <v>0</v>
      </c>
      <c r="Q4" s="4" t="s">
        <v>39</v>
      </c>
      <c r="R4" s="4"/>
      <c r="S4" s="4"/>
      <c r="T4" s="4"/>
      <c r="U4" s="4"/>
      <c r="V4" s="4"/>
      <c r="W4" s="4"/>
      <c r="X4" s="4"/>
      <c r="Y4" s="4"/>
      <c r="Z4" s="4"/>
      <c r="AA4" s="1036"/>
      <c r="AB4" s="1036"/>
      <c r="AC4" s="1036"/>
      <c r="AD4" s="1036"/>
      <c r="AE4" s="4"/>
      <c r="AF4" s="1036"/>
      <c r="AG4" s="1036"/>
      <c r="AH4" s="4"/>
      <c r="AI4" s="1036"/>
      <c r="AJ4" s="1036"/>
      <c r="AK4" s="4"/>
      <c r="AL4" s="4"/>
      <c r="AN4" s="6" t="s">
        <v>5</v>
      </c>
    </row>
    <row r="5" spans="1:91" s="2" customFormat="1" ht="15.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15">
      <c r="A6" s="4"/>
      <c r="B6" s="4" t="s">
        <v>210</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11.25" customHeight="1" x14ac:dyDescent="0.15">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15">
      <c r="A8" s="4"/>
      <c r="B8" s="4"/>
      <c r="C8" s="4"/>
      <c r="D8" s="4"/>
      <c r="E8" s="4"/>
      <c r="F8" s="4"/>
      <c r="G8" s="4"/>
      <c r="H8" s="4" t="s">
        <v>6</v>
      </c>
      <c r="I8" s="4"/>
      <c r="J8" s="91" t="s">
        <v>7</v>
      </c>
      <c r="K8" s="1037">
        <f>入力シート①!C11</f>
        <v>0</v>
      </c>
      <c r="L8" s="1038"/>
      <c r="M8" s="1038"/>
      <c r="N8" s="4"/>
      <c r="O8" s="4"/>
      <c r="P8" s="4"/>
      <c r="Q8" s="4"/>
      <c r="R8" s="4"/>
      <c r="S8" s="4"/>
      <c r="T8" s="91"/>
      <c r="U8" s="1039"/>
      <c r="V8" s="1039"/>
      <c r="W8" s="1039"/>
      <c r="X8" s="1039"/>
      <c r="Y8" s="1039"/>
      <c r="Z8" s="1039"/>
      <c r="AA8" s="1039"/>
      <c r="AB8" s="1039"/>
      <c r="AC8" s="91"/>
      <c r="AD8" s="92"/>
      <c r="AE8" s="92"/>
      <c r="AF8" s="92"/>
      <c r="AG8" s="92"/>
      <c r="AH8" s="92"/>
      <c r="AI8" s="91"/>
      <c r="AJ8" s="91"/>
      <c r="AK8" s="91"/>
      <c r="AL8" s="4"/>
      <c r="AN8" s="6" t="s">
        <v>5</v>
      </c>
    </row>
    <row r="9" spans="1:91" s="2" customFormat="1" ht="2.25" customHeight="1" x14ac:dyDescent="0.15">
      <c r="A9" s="4"/>
      <c r="B9" s="4"/>
      <c r="C9" s="4"/>
      <c r="D9" s="4"/>
      <c r="E9" s="4"/>
      <c r="F9" s="4"/>
      <c r="G9" s="4"/>
      <c r="H9" s="4"/>
      <c r="I9" s="4"/>
      <c r="J9" s="4"/>
      <c r="K9" s="4"/>
      <c r="L9" s="4"/>
      <c r="M9" s="4"/>
      <c r="N9" s="4"/>
      <c r="O9" s="4"/>
      <c r="P9" s="4"/>
      <c r="Q9" s="4"/>
      <c r="R9" s="4"/>
      <c r="S9" s="4"/>
      <c r="T9" s="91"/>
      <c r="U9" s="152"/>
      <c r="V9" s="152"/>
      <c r="W9" s="152"/>
      <c r="X9" s="152"/>
      <c r="Y9" s="152"/>
      <c r="Z9" s="152"/>
      <c r="AA9" s="152"/>
      <c r="AB9" s="152"/>
      <c r="AC9" s="91"/>
      <c r="AD9" s="92"/>
      <c r="AE9" s="92"/>
      <c r="AF9" s="92"/>
      <c r="AG9" s="92"/>
      <c r="AH9" s="92"/>
      <c r="AI9" s="91"/>
      <c r="AJ9" s="91"/>
      <c r="AK9" s="91"/>
      <c r="AL9" s="4"/>
      <c r="AN9" s="6"/>
    </row>
    <row r="10" spans="1:91" s="2" customFormat="1" ht="27.95" customHeight="1" x14ac:dyDescent="0.15">
      <c r="A10" s="4"/>
      <c r="B10" s="4"/>
      <c r="C10" s="4"/>
      <c r="D10" s="4"/>
      <c r="E10" s="4"/>
      <c r="F10" s="4"/>
      <c r="G10" s="4"/>
      <c r="H10" s="846" t="s">
        <v>8</v>
      </c>
      <c r="I10" s="846"/>
      <c r="J10" s="865">
        <f>入力シート①!C12</f>
        <v>0</v>
      </c>
      <c r="K10" s="865"/>
      <c r="L10" s="865"/>
      <c r="M10" s="865"/>
      <c r="N10" s="865"/>
      <c r="O10" s="865"/>
      <c r="P10" s="865"/>
      <c r="Q10" s="131"/>
      <c r="R10" s="131"/>
      <c r="S10" s="131"/>
      <c r="T10" s="1040"/>
      <c r="U10" s="1040"/>
      <c r="V10" s="1040"/>
      <c r="W10" s="1040"/>
      <c r="X10" s="1040"/>
      <c r="Y10" s="1040"/>
      <c r="Z10" s="1040"/>
      <c r="AA10" s="1040"/>
      <c r="AB10" s="1040"/>
      <c r="AC10" s="1040"/>
      <c r="AD10" s="1040"/>
      <c r="AE10" s="1040"/>
      <c r="AF10" s="1040"/>
      <c r="AG10" s="1040"/>
      <c r="AH10" s="1040"/>
      <c r="AI10" s="1040"/>
      <c r="AJ10" s="1040"/>
      <c r="AK10" s="1040"/>
      <c r="AL10" s="7"/>
      <c r="AN10" s="3" t="s">
        <v>9</v>
      </c>
    </row>
    <row r="11" spans="1:91" s="2" customFormat="1" ht="5.0999999999999996" customHeight="1" x14ac:dyDescent="0.15">
      <c r="A11" s="4"/>
      <c r="B11" s="4"/>
      <c r="C11" s="4"/>
      <c r="D11" s="4"/>
      <c r="E11" s="4"/>
      <c r="F11" s="4"/>
      <c r="G11" s="4"/>
      <c r="H11" s="93"/>
      <c r="I11" s="93"/>
      <c r="J11" s="93"/>
      <c r="K11" s="93"/>
      <c r="L11" s="93"/>
      <c r="M11" s="93"/>
      <c r="N11" s="93"/>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9.5" customHeight="1" x14ac:dyDescent="0.15">
      <c r="A12" s="4"/>
      <c r="B12" s="4"/>
      <c r="C12" s="4"/>
      <c r="D12" s="4"/>
      <c r="E12" s="4"/>
      <c r="F12" s="4"/>
      <c r="G12" s="4"/>
      <c r="H12" s="731" t="s">
        <v>10</v>
      </c>
      <c r="I12" s="731"/>
      <c r="J12" s="1038">
        <f>入力シート①!C4</f>
        <v>0</v>
      </c>
      <c r="K12" s="1038"/>
      <c r="L12" s="1038"/>
      <c r="M12" s="1038"/>
      <c r="N12" s="1038"/>
      <c r="O12" s="1038"/>
      <c r="P12" s="1038"/>
      <c r="Q12" s="4"/>
      <c r="R12" s="4"/>
      <c r="S12" s="4"/>
      <c r="T12" s="1040"/>
      <c r="U12" s="1040"/>
      <c r="V12" s="1040"/>
      <c r="W12" s="1040"/>
      <c r="X12" s="1040"/>
      <c r="Y12" s="1040"/>
      <c r="Z12" s="1040"/>
      <c r="AA12" s="1040"/>
      <c r="AB12" s="1040"/>
      <c r="AC12" s="1040"/>
      <c r="AD12" s="1040"/>
      <c r="AE12" s="1040"/>
      <c r="AF12" s="1040"/>
      <c r="AG12" s="1040"/>
      <c r="AH12" s="1040"/>
      <c r="AI12" s="1040"/>
      <c r="AJ12" s="1040"/>
      <c r="AK12" s="1040"/>
      <c r="AL12" s="8"/>
      <c r="AN12" s="6" t="s">
        <v>11</v>
      </c>
    </row>
    <row r="13" spans="1:91" s="2" customFormat="1" ht="5.0999999999999996" customHeight="1" x14ac:dyDescent="0.15">
      <c r="A13" s="4"/>
      <c r="B13" s="4"/>
      <c r="C13" s="4"/>
      <c r="D13" s="4"/>
      <c r="E13" s="4"/>
      <c r="F13" s="4"/>
      <c r="G13" s="4"/>
      <c r="H13" s="93"/>
      <c r="I13" s="93"/>
      <c r="J13" s="93"/>
      <c r="K13" s="93"/>
      <c r="L13" s="93"/>
      <c r="M13" s="93"/>
      <c r="N13" s="93"/>
      <c r="O13" s="93"/>
      <c r="P13" s="93"/>
      <c r="Q13" s="93"/>
      <c r="R13" s="93"/>
      <c r="S13" s="93"/>
      <c r="T13" s="92"/>
      <c r="U13" s="92"/>
      <c r="V13" s="92"/>
      <c r="W13" s="92"/>
      <c r="X13" s="92"/>
      <c r="Y13" s="92"/>
      <c r="Z13" s="92"/>
      <c r="AA13" s="92"/>
      <c r="AB13" s="92"/>
      <c r="AC13" s="92"/>
      <c r="AD13" s="92"/>
      <c r="AE13" s="92"/>
      <c r="AF13" s="92"/>
      <c r="AG13" s="92"/>
      <c r="AH13" s="92"/>
      <c r="AI13" s="92"/>
      <c r="AJ13" s="92"/>
      <c r="AK13" s="92"/>
      <c r="AL13" s="7"/>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row>
    <row r="14" spans="1:91" s="2" customFormat="1" ht="19.5" customHeight="1" x14ac:dyDescent="0.15">
      <c r="A14" s="4"/>
      <c r="B14" s="4"/>
      <c r="C14" s="4"/>
      <c r="D14" s="4"/>
      <c r="E14" s="4"/>
      <c r="F14" s="4"/>
      <c r="G14" s="4"/>
      <c r="H14" s="846" t="s">
        <v>12</v>
      </c>
      <c r="I14" s="846"/>
      <c r="J14" s="1038">
        <f>入力シート①!C7</f>
        <v>0</v>
      </c>
      <c r="K14" s="1038"/>
      <c r="L14" s="1038"/>
      <c r="M14" s="1038"/>
      <c r="N14" s="1038"/>
      <c r="O14" s="1038"/>
      <c r="P14" s="1038"/>
      <c r="Q14" s="131"/>
      <c r="R14" s="131"/>
      <c r="S14" s="131"/>
      <c r="T14" s="1040"/>
      <c r="U14" s="1040"/>
      <c r="V14" s="1040"/>
      <c r="W14" s="1040"/>
      <c r="X14" s="1040"/>
      <c r="Y14" s="1040"/>
      <c r="Z14" s="1040"/>
      <c r="AA14" s="1040"/>
      <c r="AB14" s="1040"/>
      <c r="AC14" s="1040"/>
      <c r="AD14" s="1040"/>
      <c r="AE14" s="1040"/>
      <c r="AF14" s="1040"/>
      <c r="AG14" s="1040"/>
      <c r="AH14" s="1040"/>
      <c r="AI14" s="1040"/>
      <c r="AJ14" s="1040"/>
      <c r="AK14" s="1040"/>
      <c r="AL14" s="10"/>
      <c r="AN14" s="6" t="s">
        <v>13</v>
      </c>
    </row>
    <row r="15" spans="1:91" s="2" customFormat="1" ht="14.25" customHeight="1" x14ac:dyDescent="0.15">
      <c r="A15" s="97"/>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97"/>
      <c r="AP15" s="14"/>
    </row>
    <row r="16" spans="1:91" s="2" customFormat="1" ht="20.100000000000001" customHeight="1" x14ac:dyDescent="0.15">
      <c r="A16" s="4"/>
      <c r="B16" s="731" t="s">
        <v>523</v>
      </c>
      <c r="C16" s="731"/>
      <c r="D16" s="731"/>
      <c r="E16" s="731"/>
      <c r="F16" s="731"/>
      <c r="G16" s="731"/>
      <c r="H16" s="731"/>
      <c r="I16" s="731"/>
      <c r="J16" s="731"/>
      <c r="K16" s="731"/>
      <c r="L16" s="731"/>
      <c r="M16" s="731"/>
      <c r="N16" s="731"/>
      <c r="O16" s="731"/>
      <c r="P16" s="731"/>
      <c r="Q16" s="731"/>
      <c r="R16" s="404"/>
      <c r="S16" s="404"/>
      <c r="T16" s="404"/>
      <c r="U16" s="404"/>
      <c r="V16" s="404"/>
      <c r="W16" s="404"/>
      <c r="X16" s="404"/>
      <c r="Y16" s="404"/>
      <c r="Z16" s="404"/>
      <c r="AA16" s="404"/>
      <c r="AB16" s="404"/>
      <c r="AC16" s="404"/>
      <c r="AD16" s="404"/>
      <c r="AE16" s="404"/>
      <c r="AF16" s="404"/>
      <c r="AG16" s="404"/>
      <c r="AH16" s="404"/>
      <c r="AI16" s="404"/>
      <c r="AJ16" s="404"/>
      <c r="AK16" s="404"/>
      <c r="AL16" s="98"/>
    </row>
    <row r="17" spans="1:39" s="2" customFormat="1" ht="20.100000000000001" customHeight="1" x14ac:dyDescent="0.15">
      <c r="A17" s="4"/>
      <c r="B17" s="1029" t="s">
        <v>524</v>
      </c>
      <c r="C17" s="1032"/>
      <c r="D17" s="1032"/>
      <c r="E17" s="1032"/>
      <c r="F17" s="1032"/>
      <c r="G17" s="1032"/>
      <c r="H17" s="1032"/>
      <c r="I17" s="1032"/>
      <c r="J17" s="1032"/>
      <c r="K17" s="1032"/>
      <c r="L17" s="1032"/>
      <c r="M17" s="1032"/>
      <c r="N17" s="1032"/>
      <c r="O17" s="1032"/>
      <c r="P17" s="1032"/>
      <c r="Q17" s="1032"/>
      <c r="R17" s="1032"/>
      <c r="S17" s="1032"/>
      <c r="T17" s="1032"/>
      <c r="U17" s="1032"/>
      <c r="V17" s="1032"/>
      <c r="W17" s="1032"/>
      <c r="X17" s="1032"/>
      <c r="Y17" s="1032"/>
      <c r="Z17" s="1032"/>
      <c r="AA17" s="1032"/>
      <c r="AB17" s="1032"/>
      <c r="AC17" s="1032"/>
      <c r="AD17" s="1032"/>
      <c r="AE17" s="1032"/>
      <c r="AF17" s="1032"/>
      <c r="AG17" s="1032"/>
      <c r="AH17" s="1032"/>
      <c r="AI17" s="1032"/>
      <c r="AJ17" s="1032"/>
      <c r="AK17" s="1032"/>
      <c r="AL17" s="4"/>
      <c r="AM17" s="1"/>
    </row>
    <row r="18" spans="1:39" ht="9" customHeight="1" thickBot="1" x14ac:dyDescent="0.2"/>
    <row r="19" spans="1:39" s="385" customFormat="1" ht="11.45" customHeight="1" x14ac:dyDescent="0.15">
      <c r="A19" s="811" t="s">
        <v>525</v>
      </c>
      <c r="B19" s="813" t="s">
        <v>526</v>
      </c>
      <c r="C19" s="814"/>
      <c r="D19" s="787" t="s">
        <v>527</v>
      </c>
      <c r="E19" s="788"/>
      <c r="F19" s="788"/>
      <c r="G19" s="788"/>
      <c r="H19" s="788"/>
      <c r="I19" s="788"/>
      <c r="J19" s="789"/>
      <c r="K19" s="787" t="s">
        <v>528</v>
      </c>
      <c r="L19" s="788"/>
      <c r="M19" s="788"/>
      <c r="N19" s="788"/>
      <c r="O19" s="788"/>
      <c r="P19" s="788"/>
      <c r="Q19" s="789"/>
    </row>
    <row r="20" spans="1:39" s="385" customFormat="1" ht="14.65" customHeight="1" x14ac:dyDescent="0.15">
      <c r="A20" s="812"/>
      <c r="B20" s="815"/>
      <c r="C20" s="816"/>
      <c r="D20" s="1041" t="s">
        <v>529</v>
      </c>
      <c r="E20" s="1042"/>
      <c r="F20" s="1045">
        <v>45901</v>
      </c>
      <c r="G20" s="1046"/>
      <c r="H20" s="1046"/>
      <c r="I20" s="1046"/>
      <c r="J20" s="1047"/>
      <c r="K20" s="1041" t="s">
        <v>529</v>
      </c>
      <c r="L20" s="1042"/>
      <c r="M20" s="386"/>
      <c r="N20" s="387">
        <f>入力シート⑦!N9</f>
        <v>0</v>
      </c>
      <c r="O20" s="388" t="s">
        <v>37</v>
      </c>
      <c r="P20" s="387">
        <f>入力シート⑦!P9</f>
        <v>0</v>
      </c>
      <c r="Q20" s="389" t="s">
        <v>257</v>
      </c>
    </row>
    <row r="21" spans="1:39" s="385" customFormat="1" ht="29.25" x14ac:dyDescent="0.15">
      <c r="A21" s="812"/>
      <c r="B21" s="815"/>
      <c r="C21" s="816"/>
      <c r="D21" s="405" t="s">
        <v>530</v>
      </c>
      <c r="E21" s="406" t="s">
        <v>531</v>
      </c>
      <c r="F21" s="406" t="s">
        <v>532</v>
      </c>
      <c r="G21" s="406" t="s">
        <v>533</v>
      </c>
      <c r="H21" s="406" t="s">
        <v>534</v>
      </c>
      <c r="I21" s="406" t="s">
        <v>535</v>
      </c>
      <c r="J21" s="407" t="s">
        <v>536</v>
      </c>
      <c r="K21" s="405" t="s">
        <v>530</v>
      </c>
      <c r="L21" s="406" t="s">
        <v>531</v>
      </c>
      <c r="M21" s="406" t="s">
        <v>532</v>
      </c>
      <c r="N21" s="406" t="s">
        <v>533</v>
      </c>
      <c r="O21" s="406" t="s">
        <v>534</v>
      </c>
      <c r="P21" s="406" t="s">
        <v>535</v>
      </c>
      <c r="Q21" s="407" t="s">
        <v>536</v>
      </c>
    </row>
    <row r="22" spans="1:39" s="385" customFormat="1" ht="14.65" customHeight="1" x14ac:dyDescent="0.15">
      <c r="A22" s="408">
        <v>1</v>
      </c>
      <c r="B22" s="1043">
        <f>入力シート⑦!B11</f>
        <v>0</v>
      </c>
      <c r="C22" s="1044"/>
      <c r="D22" s="307">
        <f>入力シート⑦!D11</f>
        <v>0</v>
      </c>
      <c r="E22" s="309">
        <f>入力シート⑦!E11</f>
        <v>0</v>
      </c>
      <c r="F22" s="308" t="str">
        <f>入力シート⑦!F11</f>
        <v/>
      </c>
      <c r="G22" s="309">
        <f>入力シート⑦!G11</f>
        <v>0</v>
      </c>
      <c r="H22" s="309">
        <f>入力シート⑦!H11</f>
        <v>0</v>
      </c>
      <c r="I22" s="308">
        <f t="shared" ref="I22:I31" si="0">IF(ISNUMBER(G22),IF(ISNUMBER(H22),G22-H22,""),"")</f>
        <v>0</v>
      </c>
      <c r="J22" s="306" t="str">
        <f>入力シート⑦!J11</f>
        <v/>
      </c>
      <c r="K22" s="307">
        <f>入力シート⑦!K11</f>
        <v>0</v>
      </c>
      <c r="L22" s="309">
        <f>入力シート⑦!L11</f>
        <v>0</v>
      </c>
      <c r="M22" s="308" t="str">
        <f>入力シート⑦!M11</f>
        <v/>
      </c>
      <c r="N22" s="307">
        <f>入力シート⑦!N11</f>
        <v>0</v>
      </c>
      <c r="O22" s="309">
        <f>入力シート⑦!O11</f>
        <v>0</v>
      </c>
      <c r="P22" s="308" t="str">
        <f>入力シート⑦!P11</f>
        <v/>
      </c>
      <c r="Q22" s="306" t="str">
        <f>入力シート⑦!Q11</f>
        <v/>
      </c>
    </row>
    <row r="23" spans="1:39" s="385" customFormat="1" ht="14.65" customHeight="1" x14ac:dyDescent="0.15">
      <c r="A23" s="409">
        <v>2</v>
      </c>
      <c r="B23" s="1043">
        <f>入力シート⑦!B12</f>
        <v>0</v>
      </c>
      <c r="C23" s="1044"/>
      <c r="D23" s="307">
        <f>入力シート⑦!D12</f>
        <v>0</v>
      </c>
      <c r="E23" s="309">
        <f>入力シート⑦!E12</f>
        <v>0</v>
      </c>
      <c r="F23" s="308" t="str">
        <f>入力シート⑦!F12</f>
        <v/>
      </c>
      <c r="G23" s="309">
        <f>入力シート⑦!G12</f>
        <v>0</v>
      </c>
      <c r="H23" s="309">
        <f>入力シート⑦!H12</f>
        <v>0</v>
      </c>
      <c r="I23" s="308">
        <f>IF(ISNUMBER(G23),IF(ISNUMBER(H23),G23-H23,""),"")</f>
        <v>0</v>
      </c>
      <c r="J23" s="306" t="str">
        <f>入力シート⑦!J12</f>
        <v/>
      </c>
      <c r="K23" s="307">
        <f>入力シート⑦!K12</f>
        <v>0</v>
      </c>
      <c r="L23" s="309">
        <f>入力シート⑦!L12</f>
        <v>0</v>
      </c>
      <c r="M23" s="308" t="str">
        <f>入力シート⑦!M12</f>
        <v/>
      </c>
      <c r="N23" s="307">
        <f>入力シート⑦!N12</f>
        <v>0</v>
      </c>
      <c r="O23" s="309">
        <f>入力シート⑦!O12</f>
        <v>0</v>
      </c>
      <c r="P23" s="308">
        <f t="shared" ref="P23:P31" si="1">IF(ISNUMBER(N23),IF(ISNUMBER(O23),N23-O23,""),"")</f>
        <v>0</v>
      </c>
      <c r="Q23" s="306" t="str">
        <f>入力シート⑦!Q12</f>
        <v/>
      </c>
    </row>
    <row r="24" spans="1:39" s="385" customFormat="1" ht="14.65" customHeight="1" x14ac:dyDescent="0.15">
      <c r="A24" s="409">
        <v>3</v>
      </c>
      <c r="B24" s="1043">
        <f>入力シート⑦!B13</f>
        <v>0</v>
      </c>
      <c r="C24" s="1044"/>
      <c r="D24" s="307">
        <f>入力シート⑦!D13</f>
        <v>0</v>
      </c>
      <c r="E24" s="309">
        <f>入力シート⑦!E13</f>
        <v>0</v>
      </c>
      <c r="F24" s="308" t="str">
        <f>入力シート⑦!F13</f>
        <v/>
      </c>
      <c r="G24" s="309">
        <f>入力シート⑦!G13</f>
        <v>0</v>
      </c>
      <c r="H24" s="309">
        <f>入力シート⑦!H13</f>
        <v>0</v>
      </c>
      <c r="I24" s="308">
        <f t="shared" si="0"/>
        <v>0</v>
      </c>
      <c r="J24" s="306" t="str">
        <f>入力シート⑦!J13</f>
        <v/>
      </c>
      <c r="K24" s="307">
        <f>入力シート⑦!K13</f>
        <v>0</v>
      </c>
      <c r="L24" s="309">
        <f>入力シート⑦!L13</f>
        <v>0</v>
      </c>
      <c r="M24" s="308" t="str">
        <f>入力シート⑦!M13</f>
        <v/>
      </c>
      <c r="N24" s="307">
        <f>入力シート⑦!N13</f>
        <v>0</v>
      </c>
      <c r="O24" s="309">
        <f>入力シート⑦!O13</f>
        <v>0</v>
      </c>
      <c r="P24" s="308">
        <f t="shared" si="1"/>
        <v>0</v>
      </c>
      <c r="Q24" s="306" t="str">
        <f>入力シート⑦!Q13</f>
        <v/>
      </c>
    </row>
    <row r="25" spans="1:39" s="385" customFormat="1" ht="14.65" customHeight="1" x14ac:dyDescent="0.15">
      <c r="A25" s="409">
        <v>4</v>
      </c>
      <c r="B25" s="1043">
        <f>入力シート⑦!B14</f>
        <v>0</v>
      </c>
      <c r="C25" s="1044"/>
      <c r="D25" s="307">
        <f>入力シート⑦!D14</f>
        <v>0</v>
      </c>
      <c r="E25" s="309">
        <f>入力シート⑦!E14</f>
        <v>0</v>
      </c>
      <c r="F25" s="308" t="str">
        <f>入力シート⑦!F14</f>
        <v/>
      </c>
      <c r="G25" s="309">
        <f>入力シート⑦!G14</f>
        <v>0</v>
      </c>
      <c r="H25" s="309">
        <f>入力シート⑦!H14</f>
        <v>0</v>
      </c>
      <c r="I25" s="308">
        <f t="shared" si="0"/>
        <v>0</v>
      </c>
      <c r="J25" s="306" t="str">
        <f>入力シート⑦!J14</f>
        <v/>
      </c>
      <c r="K25" s="307">
        <f>入力シート⑦!K14</f>
        <v>0</v>
      </c>
      <c r="L25" s="309">
        <f>入力シート⑦!L14</f>
        <v>0</v>
      </c>
      <c r="M25" s="308" t="str">
        <f>入力シート⑦!M14</f>
        <v/>
      </c>
      <c r="N25" s="307">
        <f>入力シート⑦!N14</f>
        <v>0</v>
      </c>
      <c r="O25" s="309">
        <f>入力シート⑦!O14</f>
        <v>0</v>
      </c>
      <c r="P25" s="308">
        <f t="shared" si="1"/>
        <v>0</v>
      </c>
      <c r="Q25" s="306" t="str">
        <f>入力シート⑦!Q14</f>
        <v/>
      </c>
    </row>
    <row r="26" spans="1:39" s="385" customFormat="1" ht="14.65" customHeight="1" x14ac:dyDescent="0.15">
      <c r="A26" s="409">
        <v>5</v>
      </c>
      <c r="B26" s="1043">
        <f>入力シート⑦!B15</f>
        <v>0</v>
      </c>
      <c r="C26" s="1044"/>
      <c r="D26" s="307">
        <f>入力シート⑦!D15</f>
        <v>0</v>
      </c>
      <c r="E26" s="309">
        <f>入力シート⑦!E15</f>
        <v>0</v>
      </c>
      <c r="F26" s="308" t="str">
        <f>入力シート⑦!F15</f>
        <v/>
      </c>
      <c r="G26" s="309">
        <f>入力シート⑦!G15</f>
        <v>0</v>
      </c>
      <c r="H26" s="309">
        <f>入力シート⑦!H15</f>
        <v>0</v>
      </c>
      <c r="I26" s="308">
        <f t="shared" si="0"/>
        <v>0</v>
      </c>
      <c r="J26" s="306" t="str">
        <f>入力シート⑦!J15</f>
        <v/>
      </c>
      <c r="K26" s="307">
        <f>入力シート⑦!K15</f>
        <v>0</v>
      </c>
      <c r="L26" s="309">
        <f>入力シート⑦!L15</f>
        <v>0</v>
      </c>
      <c r="M26" s="308" t="str">
        <f>入力シート⑦!M15</f>
        <v/>
      </c>
      <c r="N26" s="307">
        <f>入力シート⑦!N15</f>
        <v>0</v>
      </c>
      <c r="O26" s="309">
        <f>入力シート⑦!O15</f>
        <v>0</v>
      </c>
      <c r="P26" s="308">
        <f t="shared" si="1"/>
        <v>0</v>
      </c>
      <c r="Q26" s="306" t="str">
        <f>入力シート⑦!Q15</f>
        <v/>
      </c>
    </row>
    <row r="27" spans="1:39" s="385" customFormat="1" ht="14.65" customHeight="1" x14ac:dyDescent="0.15">
      <c r="A27" s="409">
        <v>6</v>
      </c>
      <c r="B27" s="1043">
        <f>入力シート⑦!B16</f>
        <v>0</v>
      </c>
      <c r="C27" s="1044"/>
      <c r="D27" s="307">
        <f>入力シート⑦!D16</f>
        <v>0</v>
      </c>
      <c r="E27" s="309">
        <f>入力シート⑦!E16</f>
        <v>0</v>
      </c>
      <c r="F27" s="308" t="str">
        <f>入力シート⑦!F16</f>
        <v/>
      </c>
      <c r="G27" s="309">
        <f>入力シート⑦!G16</f>
        <v>0</v>
      </c>
      <c r="H27" s="309">
        <f>入力シート⑦!H16</f>
        <v>0</v>
      </c>
      <c r="I27" s="308">
        <f t="shared" si="0"/>
        <v>0</v>
      </c>
      <c r="J27" s="306" t="str">
        <f>入力シート⑦!J16</f>
        <v/>
      </c>
      <c r="K27" s="307">
        <f>入力シート⑦!K16</f>
        <v>0</v>
      </c>
      <c r="L27" s="309">
        <f>入力シート⑦!L16</f>
        <v>0</v>
      </c>
      <c r="M27" s="308" t="str">
        <f>入力シート⑦!M16</f>
        <v/>
      </c>
      <c r="N27" s="307">
        <f>入力シート⑦!N16</f>
        <v>0</v>
      </c>
      <c r="O27" s="309">
        <f>入力シート⑦!O16</f>
        <v>0</v>
      </c>
      <c r="P27" s="308">
        <f t="shared" si="1"/>
        <v>0</v>
      </c>
      <c r="Q27" s="306" t="str">
        <f>入力シート⑦!Q16</f>
        <v/>
      </c>
    </row>
    <row r="28" spans="1:39" s="385" customFormat="1" ht="14.65" customHeight="1" x14ac:dyDescent="0.15">
      <c r="A28" s="409">
        <v>7</v>
      </c>
      <c r="B28" s="1043">
        <f>入力シート⑦!B17</f>
        <v>0</v>
      </c>
      <c r="C28" s="1044"/>
      <c r="D28" s="307">
        <f>入力シート⑦!D17</f>
        <v>0</v>
      </c>
      <c r="E28" s="309">
        <f>入力シート⑦!E17</f>
        <v>0</v>
      </c>
      <c r="F28" s="308" t="str">
        <f>入力シート⑦!F17</f>
        <v/>
      </c>
      <c r="G28" s="309">
        <f>入力シート⑦!G17</f>
        <v>0</v>
      </c>
      <c r="H28" s="309">
        <f>入力シート⑦!H17</f>
        <v>0</v>
      </c>
      <c r="I28" s="308">
        <f t="shared" si="0"/>
        <v>0</v>
      </c>
      <c r="J28" s="306" t="str">
        <f>入力シート⑦!J17</f>
        <v/>
      </c>
      <c r="K28" s="307">
        <f>入力シート⑦!K17</f>
        <v>0</v>
      </c>
      <c r="L28" s="309">
        <f>入力シート⑦!L17</f>
        <v>0</v>
      </c>
      <c r="M28" s="308" t="str">
        <f>入力シート⑦!M17</f>
        <v/>
      </c>
      <c r="N28" s="307">
        <f>入力シート⑦!N17</f>
        <v>0</v>
      </c>
      <c r="O28" s="309">
        <f>入力シート⑦!O17</f>
        <v>0</v>
      </c>
      <c r="P28" s="308">
        <f t="shared" si="1"/>
        <v>0</v>
      </c>
      <c r="Q28" s="306" t="str">
        <f>入力シート⑦!Q17</f>
        <v/>
      </c>
    </row>
    <row r="29" spans="1:39" s="385" customFormat="1" ht="14.65" customHeight="1" x14ac:dyDescent="0.15">
      <c r="A29" s="409">
        <v>8</v>
      </c>
      <c r="B29" s="1043">
        <f>入力シート⑦!B18</f>
        <v>0</v>
      </c>
      <c r="C29" s="1044"/>
      <c r="D29" s="307">
        <f>入力シート⑦!D18</f>
        <v>0</v>
      </c>
      <c r="E29" s="309">
        <f>入力シート⑦!E18</f>
        <v>0</v>
      </c>
      <c r="F29" s="308" t="str">
        <f>入力シート⑦!F18</f>
        <v/>
      </c>
      <c r="G29" s="309">
        <f>入力シート⑦!G18</f>
        <v>0</v>
      </c>
      <c r="H29" s="309">
        <f>入力シート⑦!H18</f>
        <v>0</v>
      </c>
      <c r="I29" s="308">
        <f t="shared" si="0"/>
        <v>0</v>
      </c>
      <c r="J29" s="306" t="str">
        <f>入力シート⑦!J18</f>
        <v/>
      </c>
      <c r="K29" s="307">
        <f>入力シート⑦!K18</f>
        <v>0</v>
      </c>
      <c r="L29" s="309">
        <f>入力シート⑦!L18</f>
        <v>0</v>
      </c>
      <c r="M29" s="308" t="str">
        <f>入力シート⑦!M18</f>
        <v/>
      </c>
      <c r="N29" s="307">
        <f>入力シート⑦!N18</f>
        <v>0</v>
      </c>
      <c r="O29" s="309">
        <f>入力シート⑦!O18</f>
        <v>0</v>
      </c>
      <c r="P29" s="308">
        <f t="shared" si="1"/>
        <v>0</v>
      </c>
      <c r="Q29" s="306" t="str">
        <f>入力シート⑦!Q18</f>
        <v/>
      </c>
    </row>
    <row r="30" spans="1:39" s="385" customFormat="1" ht="14.65" customHeight="1" x14ac:dyDescent="0.15">
      <c r="A30" s="409">
        <v>9</v>
      </c>
      <c r="B30" s="1043">
        <f>入力シート⑦!B19</f>
        <v>0</v>
      </c>
      <c r="C30" s="1044"/>
      <c r="D30" s="307">
        <f>入力シート⑦!D19</f>
        <v>0</v>
      </c>
      <c r="E30" s="309">
        <f>入力シート⑦!E19</f>
        <v>0</v>
      </c>
      <c r="F30" s="308" t="str">
        <f>入力シート⑦!F19</f>
        <v/>
      </c>
      <c r="G30" s="309">
        <f>入力シート⑦!G19</f>
        <v>0</v>
      </c>
      <c r="H30" s="309">
        <f>入力シート⑦!H19</f>
        <v>0</v>
      </c>
      <c r="I30" s="308">
        <f t="shared" si="0"/>
        <v>0</v>
      </c>
      <c r="J30" s="306" t="str">
        <f>入力シート⑦!J19</f>
        <v/>
      </c>
      <c r="K30" s="307">
        <f>入力シート⑦!K19</f>
        <v>0</v>
      </c>
      <c r="L30" s="309">
        <f>入力シート⑦!L19</f>
        <v>0</v>
      </c>
      <c r="M30" s="308" t="str">
        <f>入力シート⑦!M19</f>
        <v/>
      </c>
      <c r="N30" s="307">
        <f>入力シート⑦!N19</f>
        <v>0</v>
      </c>
      <c r="O30" s="309">
        <f>入力シート⑦!O19</f>
        <v>0</v>
      </c>
      <c r="P30" s="308">
        <f t="shared" si="1"/>
        <v>0</v>
      </c>
      <c r="Q30" s="306" t="str">
        <f>入力シート⑦!Q19</f>
        <v/>
      </c>
    </row>
    <row r="31" spans="1:39" s="385" customFormat="1" ht="14.65" customHeight="1" thickBot="1" x14ac:dyDescent="0.2">
      <c r="A31" s="410">
        <v>10</v>
      </c>
      <c r="B31" s="1043">
        <f>入力シート⑦!B20</f>
        <v>0</v>
      </c>
      <c r="C31" s="1044"/>
      <c r="D31" s="307">
        <f>入力シート⑦!D20</f>
        <v>0</v>
      </c>
      <c r="E31" s="309">
        <f>入力シート⑦!E20</f>
        <v>0</v>
      </c>
      <c r="F31" s="308" t="str">
        <f>入力シート⑦!F20</f>
        <v/>
      </c>
      <c r="G31" s="309">
        <f>入力シート⑦!G20</f>
        <v>0</v>
      </c>
      <c r="H31" s="309">
        <f>入力シート⑦!H20</f>
        <v>0</v>
      </c>
      <c r="I31" s="310">
        <f t="shared" si="0"/>
        <v>0</v>
      </c>
      <c r="J31" s="306" t="str">
        <f>入力シート⑦!J20</f>
        <v/>
      </c>
      <c r="K31" s="307">
        <f>入力シート⑦!K20</f>
        <v>0</v>
      </c>
      <c r="L31" s="311">
        <f>入力シート⑦!L20</f>
        <v>0</v>
      </c>
      <c r="M31" s="308" t="str">
        <f>入力シート⑦!M20</f>
        <v/>
      </c>
      <c r="N31" s="307">
        <f>入力シート⑦!N20</f>
        <v>0</v>
      </c>
      <c r="O31" s="311">
        <f>入力シート⑦!O20</f>
        <v>0</v>
      </c>
      <c r="P31" s="310">
        <f t="shared" si="1"/>
        <v>0</v>
      </c>
      <c r="Q31" s="306" t="str">
        <f>入力シート⑦!Q20</f>
        <v/>
      </c>
    </row>
    <row r="32" spans="1:39" s="385" customFormat="1" ht="23.65" customHeight="1" thickBot="1" x14ac:dyDescent="0.2">
      <c r="A32" s="411" t="s">
        <v>537</v>
      </c>
      <c r="B32" s="1048">
        <f>入力シート⑦!B5</f>
        <v>0</v>
      </c>
      <c r="C32" s="1049"/>
      <c r="D32" s="1050" t="s">
        <v>538</v>
      </c>
      <c r="E32" s="1051"/>
      <c r="F32" s="1051"/>
      <c r="G32" s="1051"/>
      <c r="H32" s="1051"/>
      <c r="I32" s="1051"/>
      <c r="J32" s="412" t="str">
        <f>入力シート⑦!J5</f>
        <v/>
      </c>
      <c r="K32" s="1050" t="s">
        <v>539</v>
      </c>
      <c r="L32" s="1051"/>
      <c r="M32" s="1051"/>
      <c r="N32" s="1051"/>
      <c r="O32" s="1051"/>
      <c r="P32" s="1051"/>
      <c r="Q32" s="412" t="str">
        <f>入力シート⑦!Q5</f>
        <v/>
      </c>
      <c r="T32" s="413"/>
    </row>
    <row r="33" spans="1:91" s="385" customFormat="1" ht="18.399999999999999" customHeight="1" thickBot="1" x14ac:dyDescent="0.2">
      <c r="A33" s="414"/>
      <c r="B33" s="414"/>
      <c r="C33" s="414"/>
      <c r="D33" s="414"/>
      <c r="E33" s="414"/>
      <c r="F33" s="414"/>
      <c r="G33" s="414"/>
      <c r="H33" s="414"/>
      <c r="I33" s="414"/>
      <c r="J33" s="414"/>
      <c r="K33" s="414"/>
      <c r="L33" s="414"/>
      <c r="M33" s="414"/>
      <c r="N33" s="415"/>
      <c r="O33" s="416" t="s">
        <v>540</v>
      </c>
      <c r="P33" s="1052" t="str">
        <f>入力シート⑦!P6</f>
        <v/>
      </c>
      <c r="Q33" s="1053"/>
      <c r="S33" s="417"/>
    </row>
    <row r="34" spans="1:91" s="385" customFormat="1" ht="4.9000000000000004" customHeight="1" x14ac:dyDescent="0.15">
      <c r="A34" s="414"/>
      <c r="B34" s="414"/>
      <c r="C34" s="414"/>
      <c r="D34" s="414"/>
      <c r="E34" s="414"/>
      <c r="F34" s="414"/>
      <c r="G34" s="414"/>
      <c r="H34" s="414"/>
      <c r="I34" s="414"/>
      <c r="J34" s="414"/>
      <c r="K34" s="414"/>
      <c r="L34" s="414"/>
      <c r="M34" s="414"/>
      <c r="N34" s="415"/>
      <c r="O34" s="416"/>
      <c r="P34" s="414"/>
      <c r="Q34" s="415"/>
    </row>
    <row r="35" spans="1:91" s="385" customFormat="1" ht="19.5" customHeight="1" x14ac:dyDescent="0.15">
      <c r="A35" s="843" t="s">
        <v>504</v>
      </c>
      <c r="B35" s="843"/>
      <c r="C35" s="843"/>
      <c r="D35" s="843"/>
      <c r="E35" s="843"/>
      <c r="F35" s="843"/>
      <c r="G35" s="843"/>
      <c r="H35" s="843"/>
      <c r="I35" s="843"/>
      <c r="J35" s="843"/>
      <c r="K35" s="843"/>
      <c r="L35" s="843"/>
      <c r="M35" s="843"/>
      <c r="N35" s="843"/>
      <c r="O35" s="843"/>
      <c r="P35" s="843"/>
      <c r="Q35" s="843"/>
      <c r="R35" s="843"/>
      <c r="S35" s="843"/>
      <c r="T35" s="843"/>
      <c r="U35" s="843"/>
      <c r="V35" s="843"/>
      <c r="W35" s="843"/>
      <c r="X35" s="843"/>
      <c r="Y35" s="843"/>
      <c r="Z35" s="843"/>
      <c r="AA35" s="843"/>
      <c r="AB35" s="843"/>
      <c r="AC35" s="843"/>
      <c r="AD35" s="843"/>
      <c r="AE35" s="843"/>
      <c r="AF35" s="843"/>
      <c r="AG35" s="843"/>
      <c r="AH35" s="843"/>
      <c r="AI35" s="843"/>
      <c r="AJ35" s="843"/>
    </row>
    <row r="36" spans="1:91" s="385" customFormat="1" ht="66" customHeight="1" x14ac:dyDescent="0.15">
      <c r="A36" s="1054" t="s">
        <v>541</v>
      </c>
      <c r="B36" s="1054"/>
      <c r="C36" s="1054"/>
      <c r="D36" s="1055" t="s">
        <v>542</v>
      </c>
      <c r="E36" s="1055"/>
      <c r="F36" s="1055"/>
      <c r="G36" s="1055"/>
      <c r="H36" s="1055"/>
      <c r="I36" s="1055"/>
      <c r="J36" s="1055"/>
      <c r="K36" s="1055"/>
      <c r="L36" s="1055"/>
      <c r="M36" s="1055"/>
      <c r="N36" s="1055"/>
      <c r="O36" s="1055"/>
      <c r="P36" s="1055"/>
      <c r="Q36" s="1055"/>
    </row>
    <row r="37" spans="1:91" s="385" customFormat="1" ht="15" customHeight="1" x14ac:dyDescent="0.15">
      <c r="A37" s="1054" t="s">
        <v>543</v>
      </c>
      <c r="B37" s="1054"/>
      <c r="C37" s="1054"/>
      <c r="D37" s="1055" t="s">
        <v>544</v>
      </c>
      <c r="E37" s="1055"/>
      <c r="F37" s="1055"/>
      <c r="G37" s="1055"/>
      <c r="H37" s="1055"/>
      <c r="I37" s="1055"/>
      <c r="J37" s="1055"/>
      <c r="K37" s="1055"/>
      <c r="L37" s="1055"/>
      <c r="M37" s="1055"/>
      <c r="N37" s="1055"/>
      <c r="O37" s="1055"/>
      <c r="P37" s="1055"/>
      <c r="Q37" s="1055"/>
    </row>
    <row r="38" spans="1:91" s="385" customFormat="1" ht="42" customHeight="1" x14ac:dyDescent="0.15">
      <c r="A38" s="1054" t="s">
        <v>545</v>
      </c>
      <c r="B38" s="1054"/>
      <c r="C38" s="1054"/>
      <c r="D38" s="1055" t="s">
        <v>546</v>
      </c>
      <c r="E38" s="1055"/>
      <c r="F38" s="1055"/>
      <c r="G38" s="1055"/>
      <c r="H38" s="1055"/>
      <c r="I38" s="1055"/>
      <c r="J38" s="1055"/>
      <c r="K38" s="1055"/>
      <c r="L38" s="1055"/>
      <c r="M38" s="1055"/>
      <c r="N38" s="1055"/>
      <c r="O38" s="1055"/>
      <c r="P38" s="1055"/>
      <c r="Q38" s="1055"/>
    </row>
    <row r="39" spans="1:91" s="385" customFormat="1" ht="75" customHeight="1" x14ac:dyDescent="0.15">
      <c r="A39" s="1054" t="s">
        <v>547</v>
      </c>
      <c r="B39" s="1054"/>
      <c r="C39" s="1054"/>
      <c r="D39" s="1055" t="s">
        <v>548</v>
      </c>
      <c r="E39" s="1055"/>
      <c r="F39" s="1055"/>
      <c r="G39" s="1055"/>
      <c r="H39" s="1055"/>
      <c r="I39" s="1055"/>
      <c r="J39" s="1055"/>
      <c r="K39" s="1055"/>
      <c r="L39" s="1055"/>
      <c r="M39" s="1055"/>
      <c r="N39" s="1055"/>
      <c r="O39" s="1055"/>
      <c r="P39" s="1055"/>
      <c r="Q39" s="1055"/>
    </row>
    <row r="40" spans="1:91" s="385" customFormat="1" ht="12.4" customHeight="1" x14ac:dyDescent="0.15">
      <c r="A40" s="1054" t="s">
        <v>549</v>
      </c>
      <c r="B40" s="1054"/>
      <c r="C40" s="1054"/>
      <c r="D40" s="1055" t="s">
        <v>550</v>
      </c>
      <c r="E40" s="1055"/>
      <c r="F40" s="1055"/>
      <c r="G40" s="1055"/>
      <c r="H40" s="1055"/>
      <c r="I40" s="1055"/>
      <c r="J40" s="1055"/>
      <c r="K40" s="1055"/>
      <c r="L40" s="1055"/>
      <c r="M40" s="1055"/>
      <c r="N40" s="1055"/>
      <c r="O40" s="1055"/>
      <c r="P40" s="1055"/>
      <c r="Q40" s="1055"/>
    </row>
    <row r="41" spans="1:91" s="385" customFormat="1" ht="42.75" customHeight="1" x14ac:dyDescent="0.15">
      <c r="A41" s="1054" t="s">
        <v>551</v>
      </c>
      <c r="B41" s="1054"/>
      <c r="C41" s="1054"/>
      <c r="D41" s="1055" t="s">
        <v>552</v>
      </c>
      <c r="E41" s="1055"/>
      <c r="F41" s="1055"/>
      <c r="G41" s="1055"/>
      <c r="H41" s="1055"/>
      <c r="I41" s="1055"/>
      <c r="J41" s="1055"/>
      <c r="K41" s="1055"/>
      <c r="L41" s="1055"/>
      <c r="M41" s="1055"/>
      <c r="N41" s="1055"/>
      <c r="O41" s="1055"/>
      <c r="P41" s="1055"/>
      <c r="Q41" s="1055"/>
    </row>
    <row r="42" spans="1:91" s="385" customFormat="1" ht="27" customHeight="1" x14ac:dyDescent="0.15">
      <c r="A42" s="1054" t="s">
        <v>553</v>
      </c>
      <c r="B42" s="1054"/>
      <c r="C42" s="1054"/>
      <c r="D42" s="1055" t="s">
        <v>554</v>
      </c>
      <c r="E42" s="1055"/>
      <c r="F42" s="1055"/>
      <c r="G42" s="1055"/>
      <c r="H42" s="1055"/>
      <c r="I42" s="1055"/>
      <c r="J42" s="1055"/>
      <c r="K42" s="1055"/>
      <c r="L42" s="1055"/>
      <c r="M42" s="1055"/>
      <c r="N42" s="1055"/>
      <c r="O42" s="1055"/>
      <c r="P42" s="1055"/>
      <c r="Q42" s="1055"/>
    </row>
    <row r="43" spans="1:91" s="385" customFormat="1" ht="13.15" customHeight="1" x14ac:dyDescent="0.15">
      <c r="A43" s="1054" t="s">
        <v>555</v>
      </c>
      <c r="B43" s="1054"/>
      <c r="C43" s="1054"/>
      <c r="D43" s="1055" t="s">
        <v>556</v>
      </c>
      <c r="E43" s="1055"/>
      <c r="F43" s="1055"/>
      <c r="G43" s="1055"/>
      <c r="H43" s="1055"/>
      <c r="I43" s="1055"/>
      <c r="J43" s="1055"/>
      <c r="K43" s="1055"/>
      <c r="L43" s="1055"/>
      <c r="M43" s="1055"/>
      <c r="N43" s="1055"/>
      <c r="O43" s="1055"/>
      <c r="P43" s="1055"/>
      <c r="Q43" s="1055"/>
    </row>
    <row r="44" spans="1:91" s="385" customFormat="1" ht="13.15" customHeight="1" x14ac:dyDescent="0.15">
      <c r="A44" s="1054" t="s">
        <v>557</v>
      </c>
      <c r="B44" s="1054"/>
      <c r="C44" s="1054"/>
      <c r="D44" s="1055" t="s">
        <v>558</v>
      </c>
      <c r="E44" s="1055"/>
      <c r="F44" s="1055"/>
      <c r="G44" s="1055"/>
      <c r="H44" s="1055"/>
      <c r="I44" s="1055"/>
      <c r="J44" s="1055"/>
      <c r="K44" s="1055"/>
      <c r="L44" s="1055"/>
      <c r="M44" s="1055"/>
      <c r="N44" s="1055"/>
      <c r="O44" s="1055"/>
      <c r="P44" s="1055"/>
      <c r="Q44" s="1055"/>
    </row>
    <row r="45" spans="1:91" s="385" customFormat="1" ht="13.15" customHeight="1" x14ac:dyDescent="0.15">
      <c r="A45" s="1054" t="s">
        <v>559</v>
      </c>
      <c r="B45" s="1054"/>
      <c r="C45" s="1054"/>
      <c r="D45" s="1055" t="s">
        <v>560</v>
      </c>
      <c r="E45" s="1055"/>
      <c r="F45" s="1055"/>
      <c r="G45" s="1055"/>
      <c r="H45" s="1055"/>
      <c r="I45" s="1055"/>
      <c r="J45" s="1055"/>
      <c r="K45" s="1055"/>
      <c r="L45" s="1055"/>
      <c r="M45" s="1055"/>
      <c r="N45" s="1055"/>
      <c r="O45" s="1055"/>
      <c r="P45" s="1055"/>
      <c r="Q45" s="1055"/>
    </row>
    <row r="46" spans="1:91" s="385" customFormat="1" ht="24.75" customHeight="1" x14ac:dyDescent="0.15">
      <c r="A46" s="1054" t="s">
        <v>561</v>
      </c>
      <c r="B46" s="1054"/>
      <c r="C46" s="1054"/>
      <c r="D46" s="1055" t="s">
        <v>562</v>
      </c>
      <c r="E46" s="1055"/>
      <c r="F46" s="1055"/>
      <c r="G46" s="1055"/>
      <c r="H46" s="1055"/>
      <c r="I46" s="1055"/>
      <c r="J46" s="1055"/>
      <c r="K46" s="1055"/>
      <c r="L46" s="1055"/>
      <c r="M46" s="1055"/>
      <c r="N46" s="1055"/>
      <c r="O46" s="1055"/>
      <c r="P46" s="1055"/>
      <c r="Q46" s="1055"/>
    </row>
    <row r="47" spans="1:91" s="385" customFormat="1" ht="13.5" customHeight="1" x14ac:dyDescent="0.15">
      <c r="A47" s="418"/>
      <c r="B47" s="418"/>
      <c r="C47" s="418"/>
      <c r="D47" s="419"/>
      <c r="E47" s="419"/>
      <c r="F47" s="419"/>
      <c r="G47" s="419"/>
      <c r="H47" s="419"/>
      <c r="I47" s="419"/>
      <c r="J47" s="419"/>
      <c r="K47" s="419"/>
      <c r="L47" s="419"/>
      <c r="M47" s="419"/>
      <c r="N47" s="419"/>
      <c r="O47" s="419"/>
      <c r="P47" s="419"/>
      <c r="Q47" s="419"/>
    </row>
    <row r="48" spans="1:91" s="4" customFormat="1" ht="18" customHeight="1" x14ac:dyDescent="0.15">
      <c r="A48" s="1056" t="s">
        <v>519</v>
      </c>
      <c r="B48" s="1056"/>
      <c r="C48" s="1056"/>
      <c r="D48" s="1056"/>
      <c r="E48" s="1056"/>
      <c r="F48" s="1056"/>
      <c r="G48" s="1056"/>
      <c r="H48" s="1056"/>
      <c r="I48" s="1056"/>
      <c r="J48" s="1056"/>
      <c r="K48" s="1056"/>
      <c r="L48" s="1056"/>
      <c r="M48" s="1056"/>
      <c r="N48" s="1056"/>
      <c r="O48" s="1056"/>
      <c r="P48" s="1056"/>
      <c r="Q48" s="1056"/>
      <c r="R48" s="1056"/>
      <c r="S48" s="1056"/>
      <c r="T48" s="1056"/>
      <c r="U48" s="1056"/>
      <c r="V48" s="1056"/>
      <c r="W48" s="1056"/>
      <c r="X48" s="1056"/>
      <c r="Y48" s="1056"/>
      <c r="Z48" s="1056"/>
      <c r="AA48" s="1056"/>
      <c r="AB48" s="1056"/>
      <c r="AC48" s="1056"/>
      <c r="AD48" s="1056"/>
      <c r="AE48" s="1056"/>
      <c r="AF48" s="1056"/>
      <c r="AG48" s="1056"/>
      <c r="AH48" s="1056"/>
      <c r="AI48" s="1056"/>
      <c r="AJ48" s="1056"/>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row r="49" spans="1:91" s="4" customFormat="1" ht="18" customHeight="1" x14ac:dyDescent="0.15">
      <c r="A49" s="27" t="s">
        <v>563</v>
      </c>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sheetData>
  <sheetProtection algorithmName="SHA-512" hashValue="uJxW/OdHfFy+9PScLWYklpXH1OcYqWFeo5bIegB7FnB62PMWriaA3ea5ArHv8TID8S79OkOB8o4qBNgjd0uXYA==" saltValue="STKWokZvdUByCTM+frVKPw==" spinCount="100000" sheet="1" objects="1" scenarios="1"/>
  <mergeCells count="63">
    <mergeCell ref="A45:C45"/>
    <mergeCell ref="D45:Q45"/>
    <mergeCell ref="A46:C46"/>
    <mergeCell ref="D46:Q46"/>
    <mergeCell ref="A48:AJ48"/>
    <mergeCell ref="A42:C42"/>
    <mergeCell ref="D42:Q42"/>
    <mergeCell ref="A43:C43"/>
    <mergeCell ref="D43:Q43"/>
    <mergeCell ref="A44:C44"/>
    <mergeCell ref="D44:Q44"/>
    <mergeCell ref="A39:C39"/>
    <mergeCell ref="D39:Q39"/>
    <mergeCell ref="A40:C40"/>
    <mergeCell ref="D40:Q40"/>
    <mergeCell ref="A41:C41"/>
    <mergeCell ref="D41:Q41"/>
    <mergeCell ref="A36:C36"/>
    <mergeCell ref="D36:Q36"/>
    <mergeCell ref="A37:C37"/>
    <mergeCell ref="D37:Q37"/>
    <mergeCell ref="A38:C38"/>
    <mergeCell ref="D38:Q38"/>
    <mergeCell ref="A35:AJ35"/>
    <mergeCell ref="B25:C25"/>
    <mergeCell ref="B26:C26"/>
    <mergeCell ref="B27:C27"/>
    <mergeCell ref="B28:C28"/>
    <mergeCell ref="B29:C29"/>
    <mergeCell ref="B30:C30"/>
    <mergeCell ref="B31:C31"/>
    <mergeCell ref="B32:C32"/>
    <mergeCell ref="D32:I32"/>
    <mergeCell ref="K32:P32"/>
    <mergeCell ref="P33:Q33"/>
    <mergeCell ref="B24:C24"/>
    <mergeCell ref="H14:I14"/>
    <mergeCell ref="J14:P14"/>
    <mergeCell ref="T14:AK14"/>
    <mergeCell ref="B16:Q16"/>
    <mergeCell ref="B17:AK17"/>
    <mergeCell ref="F20:J20"/>
    <mergeCell ref="K20:L20"/>
    <mergeCell ref="B22:C22"/>
    <mergeCell ref="B23:C23"/>
    <mergeCell ref="A19:A21"/>
    <mergeCell ref="B19:C21"/>
    <mergeCell ref="D19:J19"/>
    <mergeCell ref="K19:Q19"/>
    <mergeCell ref="D20:E20"/>
    <mergeCell ref="H10:I10"/>
    <mergeCell ref="J10:P10"/>
    <mergeCell ref="T10:AK10"/>
    <mergeCell ref="H12:I12"/>
    <mergeCell ref="J12:P12"/>
    <mergeCell ref="T12:AK12"/>
    <mergeCell ref="A2:Q2"/>
    <mergeCell ref="AA4:AD4"/>
    <mergeCell ref="AF4:AG4"/>
    <mergeCell ref="AI4:AJ4"/>
    <mergeCell ref="K8:M8"/>
    <mergeCell ref="U8:AB8"/>
    <mergeCell ref="L4:M4"/>
  </mergeCells>
  <phoneticPr fontId="5"/>
  <printOptions horizontalCentered="1"/>
  <pageMargins left="0.55118110236220474" right="0.39370078740157483" top="0.59055118110236227" bottom="0.47244094488188981"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AB63-5BAC-46A6-A8D6-81102AD1DC0D}">
  <sheetPr>
    <tabColor rgb="FFFF0000"/>
    <pageSetUpPr fitToPage="1"/>
  </sheetPr>
  <dimension ref="A1:CL308"/>
  <sheetViews>
    <sheetView showGridLines="0" showZeros="0" view="pageBreakPreview" zoomScaleNormal="85" zoomScaleSheetLayoutView="100" workbookViewId="0">
      <selection activeCell="B3" sqref="B3:C3"/>
    </sheetView>
  </sheetViews>
  <sheetFormatPr defaultColWidth="3.125" defaultRowHeight="18" customHeight="1" x14ac:dyDescent="0.15"/>
  <cols>
    <col min="1" max="1" width="3.75" style="422" customWidth="1"/>
    <col min="2" max="9" width="6.375" style="422" customWidth="1"/>
    <col min="10" max="10" width="8.375" style="422" bestFit="1" customWidth="1"/>
    <col min="11" max="16" width="6.375" style="422" customWidth="1"/>
    <col min="17" max="17" width="8.375" style="422" bestFit="1" customWidth="1"/>
    <col min="18"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39" ht="18" customHeight="1" x14ac:dyDescent="0.15">
      <c r="A1" s="757" t="s">
        <v>564</v>
      </c>
      <c r="B1" s="757"/>
      <c r="C1" s="757"/>
      <c r="D1" s="757"/>
      <c r="E1" s="757"/>
      <c r="F1" s="757"/>
      <c r="G1" s="757"/>
      <c r="H1" s="757"/>
      <c r="I1" s="757"/>
      <c r="J1" s="757"/>
      <c r="K1" s="757"/>
      <c r="L1" s="757"/>
      <c r="M1" s="757"/>
      <c r="N1" s="757"/>
      <c r="O1" s="757"/>
      <c r="P1" s="757"/>
      <c r="Q1" s="757"/>
    </row>
    <row r="2" spans="1:39" ht="18" customHeight="1" thickBot="1" x14ac:dyDescent="0.2">
      <c r="A2" s="88"/>
      <c r="B2" s="88"/>
      <c r="C2" s="88"/>
      <c r="D2" s="88"/>
      <c r="E2" s="88"/>
      <c r="F2" s="88"/>
      <c r="G2" s="88"/>
      <c r="H2" s="88"/>
      <c r="I2" s="88"/>
      <c r="J2" s="88"/>
      <c r="K2" s="88"/>
      <c r="L2" s="88"/>
      <c r="M2" s="88"/>
      <c r="N2" s="88"/>
      <c r="O2" s="88"/>
      <c r="P2" s="88"/>
      <c r="Q2" s="88"/>
    </row>
    <row r="3" spans="1:39" ht="26.25" customHeight="1" x14ac:dyDescent="0.15">
      <c r="A3" s="381" t="s">
        <v>537</v>
      </c>
      <c r="B3" s="1057">
        <f>入力シート⑦!B5</f>
        <v>0</v>
      </c>
      <c r="C3" s="1058"/>
      <c r="D3" s="1059" t="s">
        <v>538</v>
      </c>
      <c r="E3" s="798"/>
      <c r="F3" s="798"/>
      <c r="G3" s="798"/>
      <c r="H3" s="798"/>
      <c r="I3" s="799"/>
      <c r="J3" s="420" t="str">
        <f>入力シート⑦!J5</f>
        <v/>
      </c>
      <c r="K3" s="1059" t="s">
        <v>539</v>
      </c>
      <c r="L3" s="798"/>
      <c r="M3" s="798"/>
      <c r="N3" s="798"/>
      <c r="O3" s="798"/>
      <c r="P3" s="799"/>
      <c r="Q3" s="421" t="str">
        <f>入力シート⑦!Q5</f>
        <v/>
      </c>
      <c r="R3" s="384"/>
      <c r="S3" s="384"/>
      <c r="T3"/>
      <c r="U3"/>
      <c r="V3"/>
      <c r="W3"/>
      <c r="X3"/>
      <c r="Y3"/>
      <c r="Z3"/>
      <c r="AA3"/>
      <c r="AB3"/>
      <c r="AC3"/>
      <c r="AD3"/>
      <c r="AE3"/>
      <c r="AF3"/>
      <c r="AG3"/>
      <c r="AH3"/>
      <c r="AI3"/>
      <c r="AJ3"/>
      <c r="AK3"/>
      <c r="AL3"/>
      <c r="AM3"/>
    </row>
    <row r="4" spans="1:39" ht="19.5" customHeight="1" thickBot="1" x14ac:dyDescent="0.2">
      <c r="A4" s="1060" t="s">
        <v>540</v>
      </c>
      <c r="B4" s="801"/>
      <c r="C4" s="801"/>
      <c r="D4" s="801"/>
      <c r="E4" s="801"/>
      <c r="F4" s="801"/>
      <c r="G4" s="801"/>
      <c r="H4" s="801"/>
      <c r="I4" s="801"/>
      <c r="J4" s="801"/>
      <c r="K4" s="802"/>
      <c r="L4" s="802"/>
      <c r="M4" s="802"/>
      <c r="N4" s="802"/>
      <c r="O4" s="803"/>
      <c r="P4" s="1061" t="str">
        <f>入力シート⑦!P6</f>
        <v/>
      </c>
      <c r="Q4" s="1062"/>
      <c r="R4" s="384"/>
      <c r="S4" s="312"/>
      <c r="T4"/>
      <c r="U4"/>
      <c r="V4"/>
      <c r="W4"/>
      <c r="X4"/>
      <c r="Y4"/>
      <c r="Z4"/>
      <c r="AA4"/>
      <c r="AB4"/>
      <c r="AC4"/>
      <c r="AD4"/>
      <c r="AE4"/>
      <c r="AF4"/>
      <c r="AG4"/>
      <c r="AH4"/>
      <c r="AI4"/>
      <c r="AJ4"/>
      <c r="AK4"/>
      <c r="AL4"/>
      <c r="AM4"/>
    </row>
    <row r="5" spans="1:39" ht="18" customHeight="1" thickBot="1" x14ac:dyDescent="0.2">
      <c r="A5" s="806" t="s">
        <v>565</v>
      </c>
      <c r="B5" s="807"/>
      <c r="C5" s="807"/>
      <c r="D5" s="807"/>
      <c r="E5" s="807"/>
      <c r="F5" s="807"/>
      <c r="G5" s="807"/>
      <c r="H5" s="807"/>
      <c r="I5" s="807"/>
      <c r="J5" s="807"/>
      <c r="K5" s="807"/>
      <c r="L5" s="807"/>
      <c r="M5" s="807"/>
      <c r="N5" s="807"/>
      <c r="O5" s="807"/>
      <c r="P5" s="807"/>
      <c r="Q5" s="808"/>
      <c r="R5" s="384"/>
      <c r="S5" s="384"/>
      <c r="T5"/>
      <c r="U5"/>
      <c r="V5"/>
      <c r="W5"/>
      <c r="X5"/>
      <c r="Y5"/>
      <c r="Z5"/>
      <c r="AA5"/>
      <c r="AB5"/>
      <c r="AC5"/>
      <c r="AD5"/>
      <c r="AE5"/>
      <c r="AF5"/>
      <c r="AG5"/>
      <c r="AH5"/>
      <c r="AI5"/>
      <c r="AJ5"/>
      <c r="AK5"/>
      <c r="AL5"/>
      <c r="AM5"/>
    </row>
    <row r="6" spans="1:39" s="385" customFormat="1" ht="11.45" customHeight="1" x14ac:dyDescent="0.15">
      <c r="A6" s="811" t="s">
        <v>525</v>
      </c>
      <c r="B6" s="813" t="s">
        <v>526</v>
      </c>
      <c r="C6" s="814"/>
      <c r="D6" s="787" t="s">
        <v>527</v>
      </c>
      <c r="E6" s="788"/>
      <c r="F6" s="788"/>
      <c r="G6" s="788"/>
      <c r="H6" s="788"/>
      <c r="I6" s="788"/>
      <c r="J6" s="789"/>
      <c r="K6" s="787" t="s">
        <v>528</v>
      </c>
      <c r="L6" s="788"/>
      <c r="M6" s="788"/>
      <c r="N6" s="788"/>
      <c r="O6" s="788"/>
      <c r="P6" s="788"/>
      <c r="Q6" s="789"/>
    </row>
    <row r="7" spans="1:39" s="385" customFormat="1" ht="14.65" customHeight="1" x14ac:dyDescent="0.15">
      <c r="A7" s="812"/>
      <c r="B7" s="815"/>
      <c r="C7" s="816"/>
      <c r="D7" s="790" t="s">
        <v>529</v>
      </c>
      <c r="E7" s="791"/>
      <c r="F7" s="792">
        <v>45901</v>
      </c>
      <c r="G7" s="793"/>
      <c r="H7" s="793"/>
      <c r="I7" s="793"/>
      <c r="J7" s="794"/>
      <c r="K7" s="790" t="s">
        <v>529</v>
      </c>
      <c r="L7" s="791"/>
      <c r="M7" s="386"/>
      <c r="N7" s="387">
        <f>入力シート⑦!N9</f>
        <v>0</v>
      </c>
      <c r="O7" s="388" t="s">
        <v>37</v>
      </c>
      <c r="P7" s="387">
        <f>入力シート⑦!P9</f>
        <v>0</v>
      </c>
      <c r="Q7" s="389" t="s">
        <v>257</v>
      </c>
    </row>
    <row r="8" spans="1:39" s="385" customFormat="1" ht="33.75" x14ac:dyDescent="0.15">
      <c r="A8" s="812"/>
      <c r="B8" s="815"/>
      <c r="C8" s="816"/>
      <c r="D8" s="390" t="s">
        <v>530</v>
      </c>
      <c r="E8" s="391" t="s">
        <v>531</v>
      </c>
      <c r="F8" s="391" t="s">
        <v>532</v>
      </c>
      <c r="G8" s="391" t="s">
        <v>533</v>
      </c>
      <c r="H8" s="391" t="s">
        <v>534</v>
      </c>
      <c r="I8" s="391" t="s">
        <v>535</v>
      </c>
      <c r="J8" s="392" t="s">
        <v>536</v>
      </c>
      <c r="K8" s="390" t="s">
        <v>530</v>
      </c>
      <c r="L8" s="391" t="s">
        <v>531</v>
      </c>
      <c r="M8" s="391" t="s">
        <v>532</v>
      </c>
      <c r="N8" s="391" t="s">
        <v>533</v>
      </c>
      <c r="O8" s="391" t="s">
        <v>534</v>
      </c>
      <c r="P8" s="391" t="s">
        <v>535</v>
      </c>
      <c r="Q8" s="392" t="s">
        <v>536</v>
      </c>
    </row>
    <row r="9" spans="1:39" s="385" customFormat="1" ht="14.45" customHeight="1" x14ac:dyDescent="0.15">
      <c r="A9" s="393">
        <v>1</v>
      </c>
      <c r="B9" s="1063">
        <f>入力シート⑦!B21</f>
        <v>0</v>
      </c>
      <c r="C9" s="1064"/>
      <c r="D9" s="313">
        <f>入力シート⑦!D21</f>
        <v>0</v>
      </c>
      <c r="E9" s="309">
        <f>入力シート⑦!E21</f>
        <v>0</v>
      </c>
      <c r="F9" s="308" t="str">
        <f>入力シート⑦!F21</f>
        <v/>
      </c>
      <c r="G9" s="309">
        <f>入力シート⑦!G21</f>
        <v>0</v>
      </c>
      <c r="H9" s="309">
        <f>入力シート⑦!H21</f>
        <v>0</v>
      </c>
      <c r="I9" s="308" t="str">
        <f>入力シート⑦!I21</f>
        <v/>
      </c>
      <c r="J9" s="306" t="str">
        <f>入力シート⑦!J21</f>
        <v/>
      </c>
      <c r="K9" s="313">
        <f>入力シート⑦!K21</f>
        <v>0</v>
      </c>
      <c r="L9" s="309">
        <f>入力シート⑦!L21</f>
        <v>0</v>
      </c>
      <c r="M9" s="308" t="str">
        <f>入力シート⑦!M21</f>
        <v/>
      </c>
      <c r="N9" s="309">
        <f>入力シート⑦!N21</f>
        <v>0</v>
      </c>
      <c r="O9" s="309">
        <f>入力シート⑦!O21</f>
        <v>0</v>
      </c>
      <c r="P9" s="308" t="str">
        <f>入力シート⑦!P21</f>
        <v/>
      </c>
      <c r="Q9" s="306" t="str">
        <f>入力シート⑦!Q21</f>
        <v/>
      </c>
    </row>
    <row r="10" spans="1:39" s="385" customFormat="1" ht="14.45" customHeight="1" x14ac:dyDescent="0.15">
      <c r="A10" s="396">
        <v>2</v>
      </c>
      <c r="B10" s="1063">
        <f>入力シート⑦!B22</f>
        <v>0</v>
      </c>
      <c r="C10" s="1064"/>
      <c r="D10" s="313">
        <f>入力シート⑦!D22</f>
        <v>0</v>
      </c>
      <c r="E10" s="309">
        <f>入力シート⑦!E22</f>
        <v>0</v>
      </c>
      <c r="F10" s="308" t="str">
        <f>入力シート⑦!F22</f>
        <v/>
      </c>
      <c r="G10" s="309">
        <f>入力シート⑦!G22</f>
        <v>0</v>
      </c>
      <c r="H10" s="309">
        <f>入力シート⑦!H22</f>
        <v>0</v>
      </c>
      <c r="I10" s="308" t="str">
        <f>入力シート⑦!I22</f>
        <v/>
      </c>
      <c r="J10" s="306" t="str">
        <f>入力シート⑦!J22</f>
        <v/>
      </c>
      <c r="K10" s="313">
        <f>入力シート⑦!K22</f>
        <v>0</v>
      </c>
      <c r="L10" s="309">
        <f>入力シート⑦!L22</f>
        <v>0</v>
      </c>
      <c r="M10" s="308" t="str">
        <f>入力シート⑦!M22</f>
        <v/>
      </c>
      <c r="N10" s="309">
        <f>入力シート⑦!N22</f>
        <v>0</v>
      </c>
      <c r="O10" s="309">
        <f>入力シート⑦!O22</f>
        <v>0</v>
      </c>
      <c r="P10" s="308" t="str">
        <f>入力シート⑦!P22</f>
        <v/>
      </c>
      <c r="Q10" s="306" t="str">
        <f>入力シート⑦!Q22</f>
        <v/>
      </c>
    </row>
    <row r="11" spans="1:39" s="385" customFormat="1" ht="14.45" customHeight="1" x14ac:dyDescent="0.15">
      <c r="A11" s="393">
        <v>3</v>
      </c>
      <c r="B11" s="1063">
        <f>入力シート⑦!B23</f>
        <v>0</v>
      </c>
      <c r="C11" s="1064"/>
      <c r="D11" s="313">
        <f>入力シート⑦!D23</f>
        <v>0</v>
      </c>
      <c r="E11" s="309">
        <f>入力シート⑦!E23</f>
        <v>0</v>
      </c>
      <c r="F11" s="308" t="str">
        <f>入力シート⑦!F23</f>
        <v/>
      </c>
      <c r="G11" s="309">
        <f>入力シート⑦!G23</f>
        <v>0</v>
      </c>
      <c r="H11" s="309">
        <f>入力シート⑦!H23</f>
        <v>0</v>
      </c>
      <c r="I11" s="308" t="str">
        <f>入力シート⑦!I23</f>
        <v/>
      </c>
      <c r="J11" s="306" t="str">
        <f>入力シート⑦!J23</f>
        <v/>
      </c>
      <c r="K11" s="313">
        <f>入力シート⑦!K23</f>
        <v>0</v>
      </c>
      <c r="L11" s="309">
        <f>入力シート⑦!L23</f>
        <v>0</v>
      </c>
      <c r="M11" s="308" t="str">
        <f>入力シート⑦!M23</f>
        <v/>
      </c>
      <c r="N11" s="309">
        <f>入力シート⑦!N23</f>
        <v>0</v>
      </c>
      <c r="O11" s="309">
        <f>入力シート⑦!O23</f>
        <v>0</v>
      </c>
      <c r="P11" s="308" t="str">
        <f>入力シート⑦!P23</f>
        <v/>
      </c>
      <c r="Q11" s="306" t="str">
        <f>入力シート⑦!Q23</f>
        <v/>
      </c>
    </row>
    <row r="12" spans="1:39" s="385" customFormat="1" ht="14.45" customHeight="1" x14ac:dyDescent="0.15">
      <c r="A12" s="396">
        <v>4</v>
      </c>
      <c r="B12" s="1063">
        <f>入力シート⑦!B24</f>
        <v>0</v>
      </c>
      <c r="C12" s="1064"/>
      <c r="D12" s="313">
        <f>入力シート⑦!D24</f>
        <v>0</v>
      </c>
      <c r="E12" s="309">
        <f>入力シート⑦!E24</f>
        <v>0</v>
      </c>
      <c r="F12" s="308" t="str">
        <f>入力シート⑦!F24</f>
        <v/>
      </c>
      <c r="G12" s="309">
        <f>入力シート⑦!G24</f>
        <v>0</v>
      </c>
      <c r="H12" s="309">
        <f>入力シート⑦!H24</f>
        <v>0</v>
      </c>
      <c r="I12" s="308" t="str">
        <f>入力シート⑦!I24</f>
        <v/>
      </c>
      <c r="J12" s="306" t="str">
        <f>入力シート⑦!J24</f>
        <v/>
      </c>
      <c r="K12" s="313">
        <f>入力シート⑦!K24</f>
        <v>0</v>
      </c>
      <c r="L12" s="309">
        <f>入力シート⑦!L24</f>
        <v>0</v>
      </c>
      <c r="M12" s="308" t="str">
        <f>入力シート⑦!M24</f>
        <v/>
      </c>
      <c r="N12" s="309">
        <f>入力シート⑦!N24</f>
        <v>0</v>
      </c>
      <c r="O12" s="309">
        <f>入力シート⑦!O24</f>
        <v>0</v>
      </c>
      <c r="P12" s="308" t="str">
        <f>入力シート⑦!P24</f>
        <v/>
      </c>
      <c r="Q12" s="306" t="str">
        <f>入力シート⑦!Q24</f>
        <v/>
      </c>
    </row>
    <row r="13" spans="1:39" s="385" customFormat="1" ht="14.45" customHeight="1" x14ac:dyDescent="0.15">
      <c r="A13" s="393">
        <v>5</v>
      </c>
      <c r="B13" s="1063">
        <f>入力シート⑦!B25</f>
        <v>0</v>
      </c>
      <c r="C13" s="1064"/>
      <c r="D13" s="313">
        <f>入力シート⑦!D25</f>
        <v>0</v>
      </c>
      <c r="E13" s="309">
        <f>入力シート⑦!E25</f>
        <v>0</v>
      </c>
      <c r="F13" s="308" t="str">
        <f>入力シート⑦!F25</f>
        <v/>
      </c>
      <c r="G13" s="309">
        <f>入力シート⑦!G25</f>
        <v>0</v>
      </c>
      <c r="H13" s="309">
        <f>入力シート⑦!H25</f>
        <v>0</v>
      </c>
      <c r="I13" s="308" t="str">
        <f>入力シート⑦!I25</f>
        <v/>
      </c>
      <c r="J13" s="306" t="str">
        <f>入力シート⑦!J25</f>
        <v/>
      </c>
      <c r="K13" s="313">
        <f>入力シート⑦!K25</f>
        <v>0</v>
      </c>
      <c r="L13" s="309">
        <f>入力シート⑦!L25</f>
        <v>0</v>
      </c>
      <c r="M13" s="308" t="str">
        <f>入力シート⑦!M25</f>
        <v/>
      </c>
      <c r="N13" s="309">
        <f>入力シート⑦!N25</f>
        <v>0</v>
      </c>
      <c r="O13" s="309">
        <f>入力シート⑦!O25</f>
        <v>0</v>
      </c>
      <c r="P13" s="308" t="str">
        <f>入力シート⑦!P25</f>
        <v/>
      </c>
      <c r="Q13" s="306" t="str">
        <f>入力シート⑦!Q25</f>
        <v/>
      </c>
    </row>
    <row r="14" spans="1:39" s="385" customFormat="1" ht="14.45" customHeight="1" x14ac:dyDescent="0.15">
      <c r="A14" s="396">
        <v>6</v>
      </c>
      <c r="B14" s="1063">
        <f>入力シート⑦!B26</f>
        <v>0</v>
      </c>
      <c r="C14" s="1064"/>
      <c r="D14" s="313">
        <f>入力シート⑦!D26</f>
        <v>0</v>
      </c>
      <c r="E14" s="309">
        <f>入力シート⑦!E26</f>
        <v>0</v>
      </c>
      <c r="F14" s="308" t="str">
        <f>入力シート⑦!F26</f>
        <v/>
      </c>
      <c r="G14" s="309">
        <f>入力シート⑦!G26</f>
        <v>0</v>
      </c>
      <c r="H14" s="309">
        <f>入力シート⑦!H26</f>
        <v>0</v>
      </c>
      <c r="I14" s="308" t="str">
        <f>入力シート⑦!I26</f>
        <v/>
      </c>
      <c r="J14" s="306" t="str">
        <f>入力シート⑦!J26</f>
        <v/>
      </c>
      <c r="K14" s="313">
        <f>入力シート⑦!K26</f>
        <v>0</v>
      </c>
      <c r="L14" s="309">
        <f>入力シート⑦!L26</f>
        <v>0</v>
      </c>
      <c r="M14" s="308" t="str">
        <f>入力シート⑦!M26</f>
        <v/>
      </c>
      <c r="N14" s="309">
        <f>入力シート⑦!N26</f>
        <v>0</v>
      </c>
      <c r="O14" s="309">
        <f>入力シート⑦!O26</f>
        <v>0</v>
      </c>
      <c r="P14" s="308" t="str">
        <f>入力シート⑦!P26</f>
        <v/>
      </c>
      <c r="Q14" s="306" t="str">
        <f>入力シート⑦!Q26</f>
        <v/>
      </c>
    </row>
    <row r="15" spans="1:39" s="385" customFormat="1" ht="14.45" customHeight="1" x14ac:dyDescent="0.15">
      <c r="A15" s="393">
        <v>7</v>
      </c>
      <c r="B15" s="1063">
        <f>入力シート⑦!B27</f>
        <v>0</v>
      </c>
      <c r="C15" s="1064"/>
      <c r="D15" s="313">
        <f>入力シート⑦!D27</f>
        <v>0</v>
      </c>
      <c r="E15" s="309">
        <f>入力シート⑦!E27</f>
        <v>0</v>
      </c>
      <c r="F15" s="308" t="str">
        <f>入力シート⑦!F27</f>
        <v/>
      </c>
      <c r="G15" s="309">
        <f>入力シート⑦!G27</f>
        <v>0</v>
      </c>
      <c r="H15" s="309">
        <f>入力シート⑦!H27</f>
        <v>0</v>
      </c>
      <c r="I15" s="308" t="str">
        <f>入力シート⑦!I27</f>
        <v/>
      </c>
      <c r="J15" s="306" t="str">
        <f>入力シート⑦!J27</f>
        <v/>
      </c>
      <c r="K15" s="313">
        <f>入力シート⑦!K27</f>
        <v>0</v>
      </c>
      <c r="L15" s="309">
        <f>入力シート⑦!L27</f>
        <v>0</v>
      </c>
      <c r="M15" s="308" t="str">
        <f>入力シート⑦!M27</f>
        <v/>
      </c>
      <c r="N15" s="309">
        <f>入力シート⑦!N27</f>
        <v>0</v>
      </c>
      <c r="O15" s="309">
        <f>入力シート⑦!O27</f>
        <v>0</v>
      </c>
      <c r="P15" s="308" t="str">
        <f>入力シート⑦!P27</f>
        <v/>
      </c>
      <c r="Q15" s="306" t="str">
        <f>入力シート⑦!Q27</f>
        <v/>
      </c>
    </row>
    <row r="16" spans="1:39" s="385" customFormat="1" ht="14.45" customHeight="1" x14ac:dyDescent="0.15">
      <c r="A16" s="396">
        <v>8</v>
      </c>
      <c r="B16" s="1063">
        <f>入力シート⑦!B28</f>
        <v>0</v>
      </c>
      <c r="C16" s="1064"/>
      <c r="D16" s="313">
        <f>入力シート⑦!D28</f>
        <v>0</v>
      </c>
      <c r="E16" s="309">
        <f>入力シート⑦!E28</f>
        <v>0</v>
      </c>
      <c r="F16" s="308" t="str">
        <f>入力シート⑦!F28</f>
        <v/>
      </c>
      <c r="G16" s="309">
        <f>入力シート⑦!G28</f>
        <v>0</v>
      </c>
      <c r="H16" s="309">
        <f>入力シート⑦!H28</f>
        <v>0</v>
      </c>
      <c r="I16" s="308" t="str">
        <f>入力シート⑦!I28</f>
        <v/>
      </c>
      <c r="J16" s="306" t="str">
        <f>入力シート⑦!J28</f>
        <v/>
      </c>
      <c r="K16" s="313">
        <f>入力シート⑦!K28</f>
        <v>0</v>
      </c>
      <c r="L16" s="309">
        <f>入力シート⑦!L28</f>
        <v>0</v>
      </c>
      <c r="M16" s="308" t="str">
        <f>入力シート⑦!M28</f>
        <v/>
      </c>
      <c r="N16" s="309">
        <f>入力シート⑦!N28</f>
        <v>0</v>
      </c>
      <c r="O16" s="309">
        <f>入力シート⑦!O28</f>
        <v>0</v>
      </c>
      <c r="P16" s="308" t="str">
        <f>入力シート⑦!P28</f>
        <v/>
      </c>
      <c r="Q16" s="306" t="str">
        <f>入力シート⑦!Q28</f>
        <v/>
      </c>
    </row>
    <row r="17" spans="1:17" s="385" customFormat="1" ht="14.45" customHeight="1" x14ac:dyDescent="0.15">
      <c r="A17" s="393">
        <v>9</v>
      </c>
      <c r="B17" s="1063">
        <f>入力シート⑦!B29</f>
        <v>0</v>
      </c>
      <c r="C17" s="1064"/>
      <c r="D17" s="313">
        <f>入力シート⑦!D29</f>
        <v>0</v>
      </c>
      <c r="E17" s="309">
        <f>入力シート⑦!E29</f>
        <v>0</v>
      </c>
      <c r="F17" s="308" t="str">
        <f>入力シート⑦!F29</f>
        <v/>
      </c>
      <c r="G17" s="309">
        <f>入力シート⑦!G29</f>
        <v>0</v>
      </c>
      <c r="H17" s="309">
        <f>入力シート⑦!H29</f>
        <v>0</v>
      </c>
      <c r="I17" s="308" t="str">
        <f>入力シート⑦!I29</f>
        <v/>
      </c>
      <c r="J17" s="306" t="str">
        <f>入力シート⑦!J29</f>
        <v/>
      </c>
      <c r="K17" s="313">
        <f>入力シート⑦!K29</f>
        <v>0</v>
      </c>
      <c r="L17" s="309">
        <f>入力シート⑦!L29</f>
        <v>0</v>
      </c>
      <c r="M17" s="308" t="str">
        <f>入力シート⑦!M29</f>
        <v/>
      </c>
      <c r="N17" s="309">
        <f>入力シート⑦!N29</f>
        <v>0</v>
      </c>
      <c r="O17" s="309">
        <f>入力シート⑦!O29</f>
        <v>0</v>
      </c>
      <c r="P17" s="308" t="str">
        <f>入力シート⑦!P29</f>
        <v/>
      </c>
      <c r="Q17" s="306" t="str">
        <f>入力シート⑦!Q29</f>
        <v/>
      </c>
    </row>
    <row r="18" spans="1:17" s="385" customFormat="1" ht="14.45" customHeight="1" x14ac:dyDescent="0.15">
      <c r="A18" s="396">
        <v>10</v>
      </c>
      <c r="B18" s="1063">
        <f>入力シート⑦!B30</f>
        <v>0</v>
      </c>
      <c r="C18" s="1064"/>
      <c r="D18" s="313">
        <f>入力シート⑦!D30</f>
        <v>0</v>
      </c>
      <c r="E18" s="309">
        <f>入力シート⑦!E30</f>
        <v>0</v>
      </c>
      <c r="F18" s="308" t="str">
        <f>入力シート⑦!F30</f>
        <v/>
      </c>
      <c r="G18" s="309">
        <f>入力シート⑦!G30</f>
        <v>0</v>
      </c>
      <c r="H18" s="309">
        <f>入力シート⑦!H30</f>
        <v>0</v>
      </c>
      <c r="I18" s="308" t="str">
        <f>入力シート⑦!I30</f>
        <v/>
      </c>
      <c r="J18" s="306" t="str">
        <f>入力シート⑦!J30</f>
        <v/>
      </c>
      <c r="K18" s="313">
        <f>入力シート⑦!K30</f>
        <v>0</v>
      </c>
      <c r="L18" s="309">
        <f>入力シート⑦!L30</f>
        <v>0</v>
      </c>
      <c r="M18" s="308" t="str">
        <f>入力シート⑦!M30</f>
        <v/>
      </c>
      <c r="N18" s="309">
        <f>入力シート⑦!N30</f>
        <v>0</v>
      </c>
      <c r="O18" s="309">
        <f>入力シート⑦!O30</f>
        <v>0</v>
      </c>
      <c r="P18" s="308" t="str">
        <f>入力シート⑦!P30</f>
        <v/>
      </c>
      <c r="Q18" s="306" t="str">
        <f>入力シート⑦!Q30</f>
        <v/>
      </c>
    </row>
    <row r="19" spans="1:17" s="385" customFormat="1" ht="14.45" customHeight="1" x14ac:dyDescent="0.15">
      <c r="A19" s="393">
        <v>11</v>
      </c>
      <c r="B19" s="1063">
        <f>入力シート⑦!B31</f>
        <v>0</v>
      </c>
      <c r="C19" s="1064"/>
      <c r="D19" s="313">
        <f>入力シート⑦!D31</f>
        <v>0</v>
      </c>
      <c r="E19" s="309">
        <f>入力シート⑦!E31</f>
        <v>0</v>
      </c>
      <c r="F19" s="308" t="str">
        <f>入力シート⑦!F31</f>
        <v/>
      </c>
      <c r="G19" s="309">
        <f>入力シート⑦!G31</f>
        <v>0</v>
      </c>
      <c r="H19" s="309">
        <f>入力シート⑦!H31</f>
        <v>0</v>
      </c>
      <c r="I19" s="308" t="str">
        <f>入力シート⑦!I31</f>
        <v/>
      </c>
      <c r="J19" s="306" t="str">
        <f>入力シート⑦!J31</f>
        <v/>
      </c>
      <c r="K19" s="313">
        <f>入力シート⑦!K31</f>
        <v>0</v>
      </c>
      <c r="L19" s="309">
        <f>入力シート⑦!L31</f>
        <v>0</v>
      </c>
      <c r="M19" s="308" t="str">
        <f>入力シート⑦!M31</f>
        <v/>
      </c>
      <c r="N19" s="309">
        <f>入力シート⑦!N31</f>
        <v>0</v>
      </c>
      <c r="O19" s="309">
        <f>入力シート⑦!O31</f>
        <v>0</v>
      </c>
      <c r="P19" s="308" t="str">
        <f>入力シート⑦!P31</f>
        <v/>
      </c>
      <c r="Q19" s="306" t="str">
        <f>入力シート⑦!Q31</f>
        <v/>
      </c>
    </row>
    <row r="20" spans="1:17" s="4" customFormat="1" ht="14.45" customHeight="1" x14ac:dyDescent="0.15">
      <c r="A20" s="396">
        <v>12</v>
      </c>
      <c r="B20" s="1063">
        <f>入力シート⑦!B32</f>
        <v>0</v>
      </c>
      <c r="C20" s="1064"/>
      <c r="D20" s="313">
        <f>入力シート⑦!D32</f>
        <v>0</v>
      </c>
      <c r="E20" s="309">
        <f>入力シート⑦!E32</f>
        <v>0</v>
      </c>
      <c r="F20" s="308" t="str">
        <f>入力シート⑦!F32</f>
        <v/>
      </c>
      <c r="G20" s="309">
        <f>入力シート⑦!G32</f>
        <v>0</v>
      </c>
      <c r="H20" s="309">
        <f>入力シート⑦!H32</f>
        <v>0</v>
      </c>
      <c r="I20" s="308" t="str">
        <f>入力シート⑦!I32</f>
        <v/>
      </c>
      <c r="J20" s="306" t="str">
        <f>入力シート⑦!J32</f>
        <v/>
      </c>
      <c r="K20" s="313">
        <f>入力シート⑦!K32</f>
        <v>0</v>
      </c>
      <c r="L20" s="309">
        <f>入力シート⑦!L32</f>
        <v>0</v>
      </c>
      <c r="M20" s="308" t="str">
        <f>入力シート⑦!M32</f>
        <v/>
      </c>
      <c r="N20" s="309">
        <f>入力シート⑦!N32</f>
        <v>0</v>
      </c>
      <c r="O20" s="309">
        <f>入力シート⑦!O32</f>
        <v>0</v>
      </c>
      <c r="P20" s="308" t="str">
        <f>入力シート⑦!P32</f>
        <v/>
      </c>
      <c r="Q20" s="306" t="str">
        <f>入力シート⑦!Q32</f>
        <v/>
      </c>
    </row>
    <row r="21" spans="1:17" s="4" customFormat="1" ht="14.45" customHeight="1" x14ac:dyDescent="0.15">
      <c r="A21" s="393">
        <v>13</v>
      </c>
      <c r="B21" s="1063">
        <f>入力シート⑦!B33</f>
        <v>0</v>
      </c>
      <c r="C21" s="1064"/>
      <c r="D21" s="313">
        <f>入力シート⑦!D33</f>
        <v>0</v>
      </c>
      <c r="E21" s="309">
        <f>入力シート⑦!E33</f>
        <v>0</v>
      </c>
      <c r="F21" s="308" t="str">
        <f>入力シート⑦!F33</f>
        <v/>
      </c>
      <c r="G21" s="309">
        <f>入力シート⑦!G33</f>
        <v>0</v>
      </c>
      <c r="H21" s="309">
        <f>入力シート⑦!H33</f>
        <v>0</v>
      </c>
      <c r="I21" s="308" t="str">
        <f>入力シート⑦!I33</f>
        <v/>
      </c>
      <c r="J21" s="306" t="str">
        <f>入力シート⑦!J33</f>
        <v/>
      </c>
      <c r="K21" s="313">
        <f>入力シート⑦!K33</f>
        <v>0</v>
      </c>
      <c r="L21" s="309">
        <f>入力シート⑦!L33</f>
        <v>0</v>
      </c>
      <c r="M21" s="308" t="str">
        <f>入力シート⑦!M33</f>
        <v/>
      </c>
      <c r="N21" s="309">
        <f>入力シート⑦!N33</f>
        <v>0</v>
      </c>
      <c r="O21" s="309">
        <f>入力シート⑦!O33</f>
        <v>0</v>
      </c>
      <c r="P21" s="308" t="str">
        <f>入力シート⑦!P33</f>
        <v/>
      </c>
      <c r="Q21" s="306" t="str">
        <f>入力シート⑦!Q33</f>
        <v/>
      </c>
    </row>
    <row r="22" spans="1:17" s="4" customFormat="1" ht="14.45" customHeight="1" x14ac:dyDescent="0.15">
      <c r="A22" s="396">
        <v>14</v>
      </c>
      <c r="B22" s="1063">
        <f>入力シート⑦!B34</f>
        <v>0</v>
      </c>
      <c r="C22" s="1064"/>
      <c r="D22" s="313">
        <f>入力シート⑦!D34</f>
        <v>0</v>
      </c>
      <c r="E22" s="309">
        <f>入力シート⑦!E34</f>
        <v>0</v>
      </c>
      <c r="F22" s="308" t="str">
        <f>入力シート⑦!F34</f>
        <v/>
      </c>
      <c r="G22" s="309">
        <f>入力シート⑦!G34</f>
        <v>0</v>
      </c>
      <c r="H22" s="309">
        <f>入力シート⑦!H34</f>
        <v>0</v>
      </c>
      <c r="I22" s="308" t="str">
        <f>入力シート⑦!I34</f>
        <v/>
      </c>
      <c r="J22" s="306" t="str">
        <f>入力シート⑦!J34</f>
        <v/>
      </c>
      <c r="K22" s="313">
        <f>入力シート⑦!K34</f>
        <v>0</v>
      </c>
      <c r="L22" s="309">
        <f>入力シート⑦!L34</f>
        <v>0</v>
      </c>
      <c r="M22" s="308" t="str">
        <f>入力シート⑦!M34</f>
        <v/>
      </c>
      <c r="N22" s="309">
        <f>入力シート⑦!N34</f>
        <v>0</v>
      </c>
      <c r="O22" s="309">
        <f>入力シート⑦!O34</f>
        <v>0</v>
      </c>
      <c r="P22" s="308" t="str">
        <f>入力シート⑦!P34</f>
        <v/>
      </c>
      <c r="Q22" s="306" t="str">
        <f>入力シート⑦!Q34</f>
        <v/>
      </c>
    </row>
    <row r="23" spans="1:17" s="4" customFormat="1" ht="14.45" customHeight="1" x14ac:dyDescent="0.15">
      <c r="A23" s="393">
        <v>15</v>
      </c>
      <c r="B23" s="1063">
        <f>入力シート⑦!B35</f>
        <v>0</v>
      </c>
      <c r="C23" s="1064"/>
      <c r="D23" s="313">
        <f>入力シート⑦!D35</f>
        <v>0</v>
      </c>
      <c r="E23" s="309">
        <f>入力シート⑦!E35</f>
        <v>0</v>
      </c>
      <c r="F23" s="308" t="str">
        <f>入力シート⑦!F35</f>
        <v/>
      </c>
      <c r="G23" s="309">
        <f>入力シート⑦!G35</f>
        <v>0</v>
      </c>
      <c r="H23" s="309">
        <f>入力シート⑦!H35</f>
        <v>0</v>
      </c>
      <c r="I23" s="308" t="str">
        <f>入力シート⑦!I35</f>
        <v/>
      </c>
      <c r="J23" s="306" t="str">
        <f>入力シート⑦!J35</f>
        <v/>
      </c>
      <c r="K23" s="313">
        <f>入力シート⑦!K35</f>
        <v>0</v>
      </c>
      <c r="L23" s="309">
        <f>入力シート⑦!L35</f>
        <v>0</v>
      </c>
      <c r="M23" s="308" t="str">
        <f>入力シート⑦!M35</f>
        <v/>
      </c>
      <c r="N23" s="309">
        <f>入力シート⑦!N35</f>
        <v>0</v>
      </c>
      <c r="O23" s="309">
        <f>入力シート⑦!O35</f>
        <v>0</v>
      </c>
      <c r="P23" s="308" t="str">
        <f>入力シート⑦!P35</f>
        <v/>
      </c>
      <c r="Q23" s="306" t="str">
        <f>入力シート⑦!Q35</f>
        <v/>
      </c>
    </row>
    <row r="24" spans="1:17" s="4" customFormat="1" ht="14.45" customHeight="1" x14ac:dyDescent="0.15">
      <c r="A24" s="396">
        <v>16</v>
      </c>
      <c r="B24" s="1063">
        <f>入力シート⑦!B36</f>
        <v>0</v>
      </c>
      <c r="C24" s="1064"/>
      <c r="D24" s="313">
        <f>入力シート⑦!D36</f>
        <v>0</v>
      </c>
      <c r="E24" s="309">
        <f>入力シート⑦!E36</f>
        <v>0</v>
      </c>
      <c r="F24" s="308" t="str">
        <f>入力シート⑦!F36</f>
        <v/>
      </c>
      <c r="G24" s="309">
        <f>入力シート⑦!G36</f>
        <v>0</v>
      </c>
      <c r="H24" s="309">
        <f>入力シート⑦!H36</f>
        <v>0</v>
      </c>
      <c r="I24" s="308" t="str">
        <f>入力シート⑦!I36</f>
        <v/>
      </c>
      <c r="J24" s="306" t="str">
        <f>入力シート⑦!J36</f>
        <v/>
      </c>
      <c r="K24" s="313">
        <f>入力シート⑦!K36</f>
        <v>0</v>
      </c>
      <c r="L24" s="309">
        <f>入力シート⑦!L36</f>
        <v>0</v>
      </c>
      <c r="M24" s="308" t="str">
        <f>入力シート⑦!M36</f>
        <v/>
      </c>
      <c r="N24" s="309">
        <f>入力シート⑦!N36</f>
        <v>0</v>
      </c>
      <c r="O24" s="309">
        <f>入力シート⑦!O36</f>
        <v>0</v>
      </c>
      <c r="P24" s="308" t="str">
        <f>入力シート⑦!P36</f>
        <v/>
      </c>
      <c r="Q24" s="306" t="str">
        <f>入力シート⑦!Q36</f>
        <v/>
      </c>
    </row>
    <row r="25" spans="1:17" s="4" customFormat="1" ht="14.45" customHeight="1" x14ac:dyDescent="0.15">
      <c r="A25" s="393">
        <v>17</v>
      </c>
      <c r="B25" s="1063">
        <f>入力シート⑦!B37</f>
        <v>0</v>
      </c>
      <c r="C25" s="1064"/>
      <c r="D25" s="313">
        <f>入力シート⑦!D37</f>
        <v>0</v>
      </c>
      <c r="E25" s="309">
        <f>入力シート⑦!E37</f>
        <v>0</v>
      </c>
      <c r="F25" s="308" t="str">
        <f>入力シート⑦!F37</f>
        <v/>
      </c>
      <c r="G25" s="309">
        <f>入力シート⑦!G37</f>
        <v>0</v>
      </c>
      <c r="H25" s="309">
        <f>入力シート⑦!H37</f>
        <v>0</v>
      </c>
      <c r="I25" s="308" t="str">
        <f>入力シート⑦!I37</f>
        <v/>
      </c>
      <c r="J25" s="306" t="str">
        <f>入力シート⑦!J37</f>
        <v/>
      </c>
      <c r="K25" s="313">
        <f>入力シート⑦!K37</f>
        <v>0</v>
      </c>
      <c r="L25" s="309">
        <f>入力シート⑦!L37</f>
        <v>0</v>
      </c>
      <c r="M25" s="308" t="str">
        <f>入力シート⑦!M37</f>
        <v/>
      </c>
      <c r="N25" s="309">
        <f>入力シート⑦!N37</f>
        <v>0</v>
      </c>
      <c r="O25" s="309">
        <f>入力シート⑦!O37</f>
        <v>0</v>
      </c>
      <c r="P25" s="308" t="str">
        <f>入力シート⑦!P37</f>
        <v/>
      </c>
      <c r="Q25" s="306" t="str">
        <f>入力シート⑦!Q37</f>
        <v/>
      </c>
    </row>
    <row r="26" spans="1:17" s="4" customFormat="1" ht="14.45" customHeight="1" x14ac:dyDescent="0.15">
      <c r="A26" s="396">
        <v>18</v>
      </c>
      <c r="B26" s="1063">
        <f>入力シート⑦!B38</f>
        <v>0</v>
      </c>
      <c r="C26" s="1064"/>
      <c r="D26" s="313">
        <f>入力シート⑦!D38</f>
        <v>0</v>
      </c>
      <c r="E26" s="309">
        <f>入力シート⑦!E38</f>
        <v>0</v>
      </c>
      <c r="F26" s="308" t="str">
        <f>入力シート⑦!F38</f>
        <v/>
      </c>
      <c r="G26" s="309">
        <f>入力シート⑦!G38</f>
        <v>0</v>
      </c>
      <c r="H26" s="309">
        <f>入力シート⑦!H38</f>
        <v>0</v>
      </c>
      <c r="I26" s="308" t="str">
        <f>入力シート⑦!I38</f>
        <v/>
      </c>
      <c r="J26" s="306" t="str">
        <f>入力シート⑦!J38</f>
        <v/>
      </c>
      <c r="K26" s="313">
        <f>入力シート⑦!K38</f>
        <v>0</v>
      </c>
      <c r="L26" s="309">
        <f>入力シート⑦!L38</f>
        <v>0</v>
      </c>
      <c r="M26" s="308" t="str">
        <f>入力シート⑦!M38</f>
        <v/>
      </c>
      <c r="N26" s="309">
        <f>入力シート⑦!N38</f>
        <v>0</v>
      </c>
      <c r="O26" s="309">
        <f>入力シート⑦!O38</f>
        <v>0</v>
      </c>
      <c r="P26" s="308" t="str">
        <f>入力シート⑦!P38</f>
        <v/>
      </c>
      <c r="Q26" s="306" t="str">
        <f>入力シート⑦!Q38</f>
        <v/>
      </c>
    </row>
    <row r="27" spans="1:17" s="4" customFormat="1" ht="14.45" customHeight="1" x14ac:dyDescent="0.15">
      <c r="A27" s="393">
        <v>19</v>
      </c>
      <c r="B27" s="1063">
        <f>入力シート⑦!B39</f>
        <v>0</v>
      </c>
      <c r="C27" s="1064"/>
      <c r="D27" s="313">
        <f>入力シート⑦!D39</f>
        <v>0</v>
      </c>
      <c r="E27" s="309">
        <f>入力シート⑦!E39</f>
        <v>0</v>
      </c>
      <c r="F27" s="308" t="str">
        <f>入力シート⑦!F39</f>
        <v/>
      </c>
      <c r="G27" s="309">
        <f>入力シート⑦!G39</f>
        <v>0</v>
      </c>
      <c r="H27" s="309">
        <f>入力シート⑦!H39</f>
        <v>0</v>
      </c>
      <c r="I27" s="308" t="str">
        <f>入力シート⑦!I39</f>
        <v/>
      </c>
      <c r="J27" s="306" t="str">
        <f>入力シート⑦!J39</f>
        <v/>
      </c>
      <c r="K27" s="313">
        <f>入力シート⑦!K39</f>
        <v>0</v>
      </c>
      <c r="L27" s="309">
        <f>入力シート⑦!L39</f>
        <v>0</v>
      </c>
      <c r="M27" s="308" t="str">
        <f>入力シート⑦!M39</f>
        <v/>
      </c>
      <c r="N27" s="309">
        <f>入力シート⑦!N39</f>
        <v>0</v>
      </c>
      <c r="O27" s="309">
        <f>入力シート⑦!O39</f>
        <v>0</v>
      </c>
      <c r="P27" s="308" t="str">
        <f>入力シート⑦!P39</f>
        <v/>
      </c>
      <c r="Q27" s="306" t="str">
        <f>入力シート⑦!Q39</f>
        <v/>
      </c>
    </row>
    <row r="28" spans="1:17" s="4" customFormat="1" ht="14.45" customHeight="1" x14ac:dyDescent="0.15">
      <c r="A28" s="396">
        <v>20</v>
      </c>
      <c r="B28" s="1063">
        <f>入力シート⑦!B40</f>
        <v>0</v>
      </c>
      <c r="C28" s="1064"/>
      <c r="D28" s="313">
        <f>入力シート⑦!D40</f>
        <v>0</v>
      </c>
      <c r="E28" s="309">
        <f>入力シート⑦!E40</f>
        <v>0</v>
      </c>
      <c r="F28" s="308" t="str">
        <f>入力シート⑦!F40</f>
        <v/>
      </c>
      <c r="G28" s="309">
        <f>入力シート⑦!G40</f>
        <v>0</v>
      </c>
      <c r="H28" s="309">
        <f>入力シート⑦!H40</f>
        <v>0</v>
      </c>
      <c r="I28" s="308" t="str">
        <f>入力シート⑦!I40</f>
        <v/>
      </c>
      <c r="J28" s="306" t="str">
        <f>入力シート⑦!J40</f>
        <v/>
      </c>
      <c r="K28" s="313">
        <f>入力シート⑦!K40</f>
        <v>0</v>
      </c>
      <c r="L28" s="309">
        <f>入力シート⑦!L40</f>
        <v>0</v>
      </c>
      <c r="M28" s="308" t="str">
        <f>入力シート⑦!M40</f>
        <v/>
      </c>
      <c r="N28" s="309">
        <f>入力シート⑦!N40</f>
        <v>0</v>
      </c>
      <c r="O28" s="309">
        <f>入力シート⑦!O40</f>
        <v>0</v>
      </c>
      <c r="P28" s="308" t="str">
        <f>入力シート⑦!P40</f>
        <v/>
      </c>
      <c r="Q28" s="306" t="str">
        <f>入力シート⑦!Q40</f>
        <v/>
      </c>
    </row>
    <row r="29" spans="1:17" s="4" customFormat="1" ht="14.45" customHeight="1" x14ac:dyDescent="0.15">
      <c r="A29" s="393">
        <v>21</v>
      </c>
      <c r="B29" s="1063">
        <f>入力シート⑦!B41</f>
        <v>0</v>
      </c>
      <c r="C29" s="1064"/>
      <c r="D29" s="313">
        <f>入力シート⑦!D41</f>
        <v>0</v>
      </c>
      <c r="E29" s="309">
        <f>入力シート⑦!E41</f>
        <v>0</v>
      </c>
      <c r="F29" s="308" t="str">
        <f>入力シート⑦!F41</f>
        <v/>
      </c>
      <c r="G29" s="309">
        <f>入力シート⑦!G41</f>
        <v>0</v>
      </c>
      <c r="H29" s="309">
        <f>入力シート⑦!H41</f>
        <v>0</v>
      </c>
      <c r="I29" s="308" t="str">
        <f>入力シート⑦!I41</f>
        <v/>
      </c>
      <c r="J29" s="306" t="str">
        <f>入力シート⑦!J41</f>
        <v/>
      </c>
      <c r="K29" s="313">
        <f>入力シート⑦!K41</f>
        <v>0</v>
      </c>
      <c r="L29" s="309">
        <f>入力シート⑦!L41</f>
        <v>0</v>
      </c>
      <c r="M29" s="308" t="str">
        <f>入力シート⑦!M41</f>
        <v/>
      </c>
      <c r="N29" s="309">
        <f>入力シート⑦!N41</f>
        <v>0</v>
      </c>
      <c r="O29" s="309">
        <f>入力シート⑦!O41</f>
        <v>0</v>
      </c>
      <c r="P29" s="308" t="str">
        <f>入力シート⑦!P41</f>
        <v/>
      </c>
      <c r="Q29" s="306" t="str">
        <f>入力シート⑦!Q41</f>
        <v/>
      </c>
    </row>
    <row r="30" spans="1:17" s="4" customFormat="1" ht="14.45" customHeight="1" x14ac:dyDescent="0.15">
      <c r="A30" s="396">
        <v>22</v>
      </c>
      <c r="B30" s="1063">
        <f>入力シート⑦!B42</f>
        <v>0</v>
      </c>
      <c r="C30" s="1064"/>
      <c r="D30" s="313">
        <f>入力シート⑦!D42</f>
        <v>0</v>
      </c>
      <c r="E30" s="309">
        <f>入力シート⑦!E42</f>
        <v>0</v>
      </c>
      <c r="F30" s="308" t="str">
        <f>入力シート⑦!F42</f>
        <v/>
      </c>
      <c r="G30" s="309">
        <f>入力シート⑦!G42</f>
        <v>0</v>
      </c>
      <c r="H30" s="309">
        <f>入力シート⑦!H42</f>
        <v>0</v>
      </c>
      <c r="I30" s="308" t="str">
        <f>入力シート⑦!I42</f>
        <v/>
      </c>
      <c r="J30" s="306" t="str">
        <f>入力シート⑦!J42</f>
        <v/>
      </c>
      <c r="K30" s="313">
        <f>入力シート⑦!K42</f>
        <v>0</v>
      </c>
      <c r="L30" s="309">
        <f>入力シート⑦!L42</f>
        <v>0</v>
      </c>
      <c r="M30" s="308" t="str">
        <f>入力シート⑦!M42</f>
        <v/>
      </c>
      <c r="N30" s="309">
        <f>入力シート⑦!N42</f>
        <v>0</v>
      </c>
      <c r="O30" s="309">
        <f>入力シート⑦!O42</f>
        <v>0</v>
      </c>
      <c r="P30" s="308" t="str">
        <f>入力シート⑦!P42</f>
        <v/>
      </c>
      <c r="Q30" s="306" t="str">
        <f>入力シート⑦!Q42</f>
        <v/>
      </c>
    </row>
    <row r="31" spans="1:17" s="4" customFormat="1" ht="14.45" customHeight="1" x14ac:dyDescent="0.15">
      <c r="A31" s="393">
        <v>23</v>
      </c>
      <c r="B31" s="1063">
        <f>入力シート⑦!B43</f>
        <v>0</v>
      </c>
      <c r="C31" s="1064"/>
      <c r="D31" s="313">
        <f>入力シート⑦!D43</f>
        <v>0</v>
      </c>
      <c r="E31" s="309">
        <f>入力シート⑦!E43</f>
        <v>0</v>
      </c>
      <c r="F31" s="308" t="str">
        <f>入力シート⑦!F43</f>
        <v/>
      </c>
      <c r="G31" s="309">
        <f>入力シート⑦!G43</f>
        <v>0</v>
      </c>
      <c r="H31" s="309">
        <f>入力シート⑦!H43</f>
        <v>0</v>
      </c>
      <c r="I31" s="308" t="str">
        <f>入力シート⑦!I43</f>
        <v/>
      </c>
      <c r="J31" s="306" t="str">
        <f>入力シート⑦!J43</f>
        <v/>
      </c>
      <c r="K31" s="313">
        <f>入力シート⑦!K43</f>
        <v>0</v>
      </c>
      <c r="L31" s="309">
        <f>入力シート⑦!L43</f>
        <v>0</v>
      </c>
      <c r="M31" s="308" t="str">
        <f>入力シート⑦!M43</f>
        <v/>
      </c>
      <c r="N31" s="309">
        <f>入力シート⑦!N43</f>
        <v>0</v>
      </c>
      <c r="O31" s="309">
        <f>入力シート⑦!O43</f>
        <v>0</v>
      </c>
      <c r="P31" s="308" t="str">
        <f>入力シート⑦!P43</f>
        <v/>
      </c>
      <c r="Q31" s="306" t="str">
        <f>入力シート⑦!Q43</f>
        <v/>
      </c>
    </row>
    <row r="32" spans="1:17" s="4" customFormat="1" ht="14.45" customHeight="1" x14ac:dyDescent="0.15">
      <c r="A32" s="396">
        <v>24</v>
      </c>
      <c r="B32" s="1063">
        <f>入力シート⑦!B44</f>
        <v>0</v>
      </c>
      <c r="C32" s="1064"/>
      <c r="D32" s="313">
        <f>入力シート⑦!D44</f>
        <v>0</v>
      </c>
      <c r="E32" s="309">
        <f>入力シート⑦!E44</f>
        <v>0</v>
      </c>
      <c r="F32" s="308" t="str">
        <f>入力シート⑦!F44</f>
        <v/>
      </c>
      <c r="G32" s="309">
        <f>入力シート⑦!G44</f>
        <v>0</v>
      </c>
      <c r="H32" s="309">
        <f>入力シート⑦!H44</f>
        <v>0</v>
      </c>
      <c r="I32" s="308" t="str">
        <f>入力シート⑦!I44</f>
        <v/>
      </c>
      <c r="J32" s="306" t="str">
        <f>入力シート⑦!J44</f>
        <v/>
      </c>
      <c r="K32" s="313">
        <f>入力シート⑦!K44</f>
        <v>0</v>
      </c>
      <c r="L32" s="309">
        <f>入力シート⑦!L44</f>
        <v>0</v>
      </c>
      <c r="M32" s="308" t="str">
        <f>入力シート⑦!M44</f>
        <v/>
      </c>
      <c r="N32" s="309">
        <f>入力シート⑦!N44</f>
        <v>0</v>
      </c>
      <c r="O32" s="309">
        <f>入力シート⑦!O44</f>
        <v>0</v>
      </c>
      <c r="P32" s="308" t="str">
        <f>入力シート⑦!P44</f>
        <v/>
      </c>
      <c r="Q32" s="306" t="str">
        <f>入力シート⑦!Q44</f>
        <v/>
      </c>
    </row>
    <row r="33" spans="1:17" s="4" customFormat="1" ht="14.45" customHeight="1" x14ac:dyDescent="0.15">
      <c r="A33" s="393">
        <v>25</v>
      </c>
      <c r="B33" s="1063">
        <f>入力シート⑦!B45</f>
        <v>0</v>
      </c>
      <c r="C33" s="1064"/>
      <c r="D33" s="313">
        <f>入力シート⑦!D45</f>
        <v>0</v>
      </c>
      <c r="E33" s="309">
        <f>入力シート⑦!E45</f>
        <v>0</v>
      </c>
      <c r="F33" s="308" t="str">
        <f>入力シート⑦!F45</f>
        <v/>
      </c>
      <c r="G33" s="309">
        <f>入力シート⑦!G45</f>
        <v>0</v>
      </c>
      <c r="H33" s="309">
        <f>入力シート⑦!H45</f>
        <v>0</v>
      </c>
      <c r="I33" s="308" t="str">
        <f>入力シート⑦!I45</f>
        <v/>
      </c>
      <c r="J33" s="306" t="str">
        <f>入力シート⑦!J45</f>
        <v/>
      </c>
      <c r="K33" s="313">
        <f>入力シート⑦!K45</f>
        <v>0</v>
      </c>
      <c r="L33" s="309">
        <f>入力シート⑦!L45</f>
        <v>0</v>
      </c>
      <c r="M33" s="308" t="str">
        <f>入力シート⑦!M45</f>
        <v/>
      </c>
      <c r="N33" s="309">
        <f>入力シート⑦!N45</f>
        <v>0</v>
      </c>
      <c r="O33" s="309">
        <f>入力シート⑦!O45</f>
        <v>0</v>
      </c>
      <c r="P33" s="308" t="str">
        <f>入力シート⑦!P45</f>
        <v/>
      </c>
      <c r="Q33" s="306" t="str">
        <f>入力シート⑦!Q45</f>
        <v/>
      </c>
    </row>
    <row r="34" spans="1:17" s="4" customFormat="1" ht="14.45" customHeight="1" x14ac:dyDescent="0.15">
      <c r="A34" s="396">
        <v>26</v>
      </c>
      <c r="B34" s="1063">
        <f>入力シート⑦!B46</f>
        <v>0</v>
      </c>
      <c r="C34" s="1064"/>
      <c r="D34" s="313">
        <f>入力シート⑦!D46</f>
        <v>0</v>
      </c>
      <c r="E34" s="309">
        <f>入力シート⑦!E46</f>
        <v>0</v>
      </c>
      <c r="F34" s="308" t="str">
        <f>入力シート⑦!F46</f>
        <v/>
      </c>
      <c r="G34" s="309">
        <f>入力シート⑦!G46</f>
        <v>0</v>
      </c>
      <c r="H34" s="309">
        <f>入力シート⑦!H46</f>
        <v>0</v>
      </c>
      <c r="I34" s="308" t="str">
        <f>入力シート⑦!I46</f>
        <v/>
      </c>
      <c r="J34" s="306" t="str">
        <f>入力シート⑦!J46</f>
        <v/>
      </c>
      <c r="K34" s="313">
        <f>入力シート⑦!K46</f>
        <v>0</v>
      </c>
      <c r="L34" s="309">
        <f>入力シート⑦!L46</f>
        <v>0</v>
      </c>
      <c r="M34" s="308" t="str">
        <f>入力シート⑦!M46</f>
        <v/>
      </c>
      <c r="N34" s="309">
        <f>入力シート⑦!N46</f>
        <v>0</v>
      </c>
      <c r="O34" s="309">
        <f>入力シート⑦!O46</f>
        <v>0</v>
      </c>
      <c r="P34" s="308" t="str">
        <f>入力シート⑦!P46</f>
        <v/>
      </c>
      <c r="Q34" s="306" t="str">
        <f>入力シート⑦!Q46</f>
        <v/>
      </c>
    </row>
    <row r="35" spans="1:17" s="4" customFormat="1" ht="14.45" customHeight="1" x14ac:dyDescent="0.15">
      <c r="A35" s="393">
        <v>27</v>
      </c>
      <c r="B35" s="1063">
        <f>入力シート⑦!B47</f>
        <v>0</v>
      </c>
      <c r="C35" s="1064"/>
      <c r="D35" s="313">
        <f>入力シート⑦!D47</f>
        <v>0</v>
      </c>
      <c r="E35" s="309">
        <f>入力シート⑦!E47</f>
        <v>0</v>
      </c>
      <c r="F35" s="308" t="str">
        <f>入力シート⑦!F47</f>
        <v/>
      </c>
      <c r="G35" s="309">
        <f>入力シート⑦!G47</f>
        <v>0</v>
      </c>
      <c r="H35" s="309">
        <f>入力シート⑦!H47</f>
        <v>0</v>
      </c>
      <c r="I35" s="308" t="str">
        <f>入力シート⑦!I47</f>
        <v/>
      </c>
      <c r="J35" s="306" t="str">
        <f>入力シート⑦!J47</f>
        <v/>
      </c>
      <c r="K35" s="313">
        <f>入力シート⑦!K47</f>
        <v>0</v>
      </c>
      <c r="L35" s="309">
        <f>入力シート⑦!L47</f>
        <v>0</v>
      </c>
      <c r="M35" s="308" t="str">
        <f>入力シート⑦!M47</f>
        <v/>
      </c>
      <c r="N35" s="309">
        <f>入力シート⑦!N47</f>
        <v>0</v>
      </c>
      <c r="O35" s="309">
        <f>入力シート⑦!O47</f>
        <v>0</v>
      </c>
      <c r="P35" s="308" t="str">
        <f>入力シート⑦!P47</f>
        <v/>
      </c>
      <c r="Q35" s="306" t="str">
        <f>入力シート⑦!Q47</f>
        <v/>
      </c>
    </row>
    <row r="36" spans="1:17" s="4" customFormat="1" ht="14.45" customHeight="1" x14ac:dyDescent="0.15">
      <c r="A36" s="396">
        <v>28</v>
      </c>
      <c r="B36" s="1063">
        <f>入力シート⑦!B48</f>
        <v>0</v>
      </c>
      <c r="C36" s="1064"/>
      <c r="D36" s="313">
        <f>入力シート⑦!D48</f>
        <v>0</v>
      </c>
      <c r="E36" s="309">
        <f>入力シート⑦!E48</f>
        <v>0</v>
      </c>
      <c r="F36" s="308" t="str">
        <f>入力シート⑦!F48</f>
        <v/>
      </c>
      <c r="G36" s="309">
        <f>入力シート⑦!G48</f>
        <v>0</v>
      </c>
      <c r="H36" s="309">
        <f>入力シート⑦!H48</f>
        <v>0</v>
      </c>
      <c r="I36" s="308" t="str">
        <f>入力シート⑦!I48</f>
        <v/>
      </c>
      <c r="J36" s="306" t="str">
        <f>入力シート⑦!J48</f>
        <v/>
      </c>
      <c r="K36" s="313">
        <f>入力シート⑦!K48</f>
        <v>0</v>
      </c>
      <c r="L36" s="309">
        <f>入力シート⑦!L48</f>
        <v>0</v>
      </c>
      <c r="M36" s="308" t="str">
        <f>入力シート⑦!M48</f>
        <v/>
      </c>
      <c r="N36" s="309">
        <f>入力シート⑦!N48</f>
        <v>0</v>
      </c>
      <c r="O36" s="309">
        <f>入力シート⑦!O48</f>
        <v>0</v>
      </c>
      <c r="P36" s="308" t="str">
        <f>入力シート⑦!P48</f>
        <v/>
      </c>
      <c r="Q36" s="306" t="str">
        <f>入力シート⑦!Q48</f>
        <v/>
      </c>
    </row>
    <row r="37" spans="1:17" s="4" customFormat="1" ht="14.45" customHeight="1" x14ac:dyDescent="0.15">
      <c r="A37" s="393">
        <v>29</v>
      </c>
      <c r="B37" s="1063">
        <f>入力シート⑦!B49</f>
        <v>0</v>
      </c>
      <c r="C37" s="1064"/>
      <c r="D37" s="313">
        <f>入力シート⑦!D49</f>
        <v>0</v>
      </c>
      <c r="E37" s="309">
        <f>入力シート⑦!E49</f>
        <v>0</v>
      </c>
      <c r="F37" s="308" t="str">
        <f>入力シート⑦!F49</f>
        <v/>
      </c>
      <c r="G37" s="309">
        <f>入力シート⑦!G49</f>
        <v>0</v>
      </c>
      <c r="H37" s="309">
        <f>入力シート⑦!H49</f>
        <v>0</v>
      </c>
      <c r="I37" s="308" t="str">
        <f>入力シート⑦!I49</f>
        <v/>
      </c>
      <c r="J37" s="306" t="str">
        <f>入力シート⑦!J49</f>
        <v/>
      </c>
      <c r="K37" s="313">
        <f>入力シート⑦!K49</f>
        <v>0</v>
      </c>
      <c r="L37" s="309">
        <f>入力シート⑦!L49</f>
        <v>0</v>
      </c>
      <c r="M37" s="308" t="str">
        <f>入力シート⑦!M49</f>
        <v/>
      </c>
      <c r="N37" s="309">
        <f>入力シート⑦!N49</f>
        <v>0</v>
      </c>
      <c r="O37" s="309">
        <f>入力シート⑦!O49</f>
        <v>0</v>
      </c>
      <c r="P37" s="308" t="str">
        <f>入力シート⑦!P49</f>
        <v/>
      </c>
      <c r="Q37" s="306" t="str">
        <f>入力シート⑦!Q49</f>
        <v/>
      </c>
    </row>
    <row r="38" spans="1:17" s="4" customFormat="1" ht="14.45" customHeight="1" x14ac:dyDescent="0.15">
      <c r="A38" s="396">
        <v>30</v>
      </c>
      <c r="B38" s="1063">
        <f>入力シート⑦!B50</f>
        <v>0</v>
      </c>
      <c r="C38" s="1064"/>
      <c r="D38" s="313">
        <f>入力シート⑦!D50</f>
        <v>0</v>
      </c>
      <c r="E38" s="309">
        <f>入力シート⑦!E50</f>
        <v>0</v>
      </c>
      <c r="F38" s="308" t="str">
        <f>入力シート⑦!F50</f>
        <v/>
      </c>
      <c r="G38" s="309">
        <f>入力シート⑦!G50</f>
        <v>0</v>
      </c>
      <c r="H38" s="309">
        <f>入力シート⑦!H50</f>
        <v>0</v>
      </c>
      <c r="I38" s="308" t="str">
        <f>入力シート⑦!I50</f>
        <v/>
      </c>
      <c r="J38" s="306" t="str">
        <f>入力シート⑦!J50</f>
        <v/>
      </c>
      <c r="K38" s="313">
        <f>入力シート⑦!K50</f>
        <v>0</v>
      </c>
      <c r="L38" s="309">
        <f>入力シート⑦!L50</f>
        <v>0</v>
      </c>
      <c r="M38" s="308" t="str">
        <f>入力シート⑦!M50</f>
        <v/>
      </c>
      <c r="N38" s="309">
        <f>入力シート⑦!N50</f>
        <v>0</v>
      </c>
      <c r="O38" s="309">
        <f>入力シート⑦!O50</f>
        <v>0</v>
      </c>
      <c r="P38" s="308" t="str">
        <f>入力シート⑦!P50</f>
        <v/>
      </c>
      <c r="Q38" s="306" t="str">
        <f>入力シート⑦!Q50</f>
        <v/>
      </c>
    </row>
    <row r="39" spans="1:17" s="4" customFormat="1" ht="14.45" customHeight="1" x14ac:dyDescent="0.15">
      <c r="A39" s="393">
        <v>31</v>
      </c>
      <c r="B39" s="1063">
        <f>入力シート⑦!B51</f>
        <v>0</v>
      </c>
      <c r="C39" s="1064"/>
      <c r="D39" s="313">
        <f>入力シート⑦!D51</f>
        <v>0</v>
      </c>
      <c r="E39" s="309">
        <f>入力シート⑦!E51</f>
        <v>0</v>
      </c>
      <c r="F39" s="308" t="str">
        <f>入力シート⑦!F51</f>
        <v/>
      </c>
      <c r="G39" s="309">
        <f>入力シート⑦!G51</f>
        <v>0</v>
      </c>
      <c r="H39" s="309">
        <f>入力シート⑦!H51</f>
        <v>0</v>
      </c>
      <c r="I39" s="308" t="str">
        <f>入力シート⑦!I51</f>
        <v/>
      </c>
      <c r="J39" s="306" t="str">
        <f>入力シート⑦!J51</f>
        <v/>
      </c>
      <c r="K39" s="313">
        <f>入力シート⑦!K51</f>
        <v>0</v>
      </c>
      <c r="L39" s="309">
        <f>入力シート⑦!L51</f>
        <v>0</v>
      </c>
      <c r="M39" s="308" t="str">
        <f>入力シート⑦!M51</f>
        <v/>
      </c>
      <c r="N39" s="309">
        <f>入力シート⑦!N51</f>
        <v>0</v>
      </c>
      <c r="O39" s="309">
        <f>入力シート⑦!O51</f>
        <v>0</v>
      </c>
      <c r="P39" s="308" t="str">
        <f>入力シート⑦!P51</f>
        <v/>
      </c>
      <c r="Q39" s="306" t="str">
        <f>入力シート⑦!Q51</f>
        <v/>
      </c>
    </row>
    <row r="40" spans="1:17" s="4" customFormat="1" ht="14.45" customHeight="1" x14ac:dyDescent="0.15">
      <c r="A40" s="396">
        <v>32</v>
      </c>
      <c r="B40" s="1063">
        <f>入力シート⑦!B52</f>
        <v>0</v>
      </c>
      <c r="C40" s="1064"/>
      <c r="D40" s="313">
        <f>入力シート⑦!D52</f>
        <v>0</v>
      </c>
      <c r="E40" s="309">
        <f>入力シート⑦!E52</f>
        <v>0</v>
      </c>
      <c r="F40" s="308" t="str">
        <f>入力シート⑦!F52</f>
        <v/>
      </c>
      <c r="G40" s="309">
        <f>入力シート⑦!G52</f>
        <v>0</v>
      </c>
      <c r="H40" s="309">
        <f>入力シート⑦!H52</f>
        <v>0</v>
      </c>
      <c r="I40" s="308" t="str">
        <f>入力シート⑦!I52</f>
        <v/>
      </c>
      <c r="J40" s="306" t="str">
        <f>入力シート⑦!J52</f>
        <v/>
      </c>
      <c r="K40" s="313">
        <f>入力シート⑦!K52</f>
        <v>0</v>
      </c>
      <c r="L40" s="309">
        <f>入力シート⑦!L52</f>
        <v>0</v>
      </c>
      <c r="M40" s="308" t="str">
        <f>入力シート⑦!M52</f>
        <v/>
      </c>
      <c r="N40" s="309">
        <f>入力シート⑦!N52</f>
        <v>0</v>
      </c>
      <c r="O40" s="309">
        <f>入力シート⑦!O52</f>
        <v>0</v>
      </c>
      <c r="P40" s="308" t="str">
        <f>入力シート⑦!P52</f>
        <v/>
      </c>
      <c r="Q40" s="306" t="str">
        <f>入力シート⑦!Q52</f>
        <v/>
      </c>
    </row>
    <row r="41" spans="1:17" s="4" customFormat="1" ht="14.45" customHeight="1" x14ac:dyDescent="0.15">
      <c r="A41" s="393">
        <v>33</v>
      </c>
      <c r="B41" s="1063">
        <f>入力シート⑦!B53</f>
        <v>0</v>
      </c>
      <c r="C41" s="1064"/>
      <c r="D41" s="313">
        <f>入力シート⑦!D53</f>
        <v>0</v>
      </c>
      <c r="E41" s="309">
        <f>入力シート⑦!E53</f>
        <v>0</v>
      </c>
      <c r="F41" s="308" t="str">
        <f>入力シート⑦!F53</f>
        <v/>
      </c>
      <c r="G41" s="309">
        <f>入力シート⑦!G53</f>
        <v>0</v>
      </c>
      <c r="H41" s="309">
        <f>入力シート⑦!H53</f>
        <v>0</v>
      </c>
      <c r="I41" s="308" t="str">
        <f>入力シート⑦!I53</f>
        <v/>
      </c>
      <c r="J41" s="306" t="str">
        <f>入力シート⑦!J53</f>
        <v/>
      </c>
      <c r="K41" s="313">
        <f>入力シート⑦!K53</f>
        <v>0</v>
      </c>
      <c r="L41" s="309">
        <f>入力シート⑦!L53</f>
        <v>0</v>
      </c>
      <c r="M41" s="308" t="str">
        <f>入力シート⑦!M53</f>
        <v/>
      </c>
      <c r="N41" s="309">
        <f>入力シート⑦!N53</f>
        <v>0</v>
      </c>
      <c r="O41" s="309">
        <f>入力シート⑦!O53</f>
        <v>0</v>
      </c>
      <c r="P41" s="308" t="str">
        <f>入力シート⑦!P53</f>
        <v/>
      </c>
      <c r="Q41" s="306" t="str">
        <f>入力シート⑦!Q53</f>
        <v/>
      </c>
    </row>
    <row r="42" spans="1:17" s="4" customFormat="1" ht="14.45" customHeight="1" x14ac:dyDescent="0.15">
      <c r="A42" s="396">
        <v>34</v>
      </c>
      <c r="B42" s="1063">
        <f>入力シート⑦!B54</f>
        <v>0</v>
      </c>
      <c r="C42" s="1064"/>
      <c r="D42" s="313">
        <f>入力シート⑦!D54</f>
        <v>0</v>
      </c>
      <c r="E42" s="309">
        <f>入力シート⑦!E54</f>
        <v>0</v>
      </c>
      <c r="F42" s="308" t="str">
        <f>入力シート⑦!F54</f>
        <v/>
      </c>
      <c r="G42" s="309">
        <f>入力シート⑦!G54</f>
        <v>0</v>
      </c>
      <c r="H42" s="309">
        <f>入力シート⑦!H54</f>
        <v>0</v>
      </c>
      <c r="I42" s="308" t="str">
        <f>入力シート⑦!I54</f>
        <v/>
      </c>
      <c r="J42" s="306" t="str">
        <f>入力シート⑦!J54</f>
        <v/>
      </c>
      <c r="K42" s="313">
        <f>入力シート⑦!K54</f>
        <v>0</v>
      </c>
      <c r="L42" s="309">
        <f>入力シート⑦!L54</f>
        <v>0</v>
      </c>
      <c r="M42" s="308" t="str">
        <f>入力シート⑦!M54</f>
        <v/>
      </c>
      <c r="N42" s="309">
        <f>入力シート⑦!N54</f>
        <v>0</v>
      </c>
      <c r="O42" s="309">
        <f>入力シート⑦!O54</f>
        <v>0</v>
      </c>
      <c r="P42" s="308" t="str">
        <f>入力シート⑦!P54</f>
        <v/>
      </c>
      <c r="Q42" s="306" t="str">
        <f>入力シート⑦!Q54</f>
        <v/>
      </c>
    </row>
    <row r="43" spans="1:17" s="4" customFormat="1" ht="14.45" customHeight="1" x14ac:dyDescent="0.15">
      <c r="A43" s="393">
        <v>35</v>
      </c>
      <c r="B43" s="1063">
        <f>入力シート⑦!B55</f>
        <v>0</v>
      </c>
      <c r="C43" s="1064"/>
      <c r="D43" s="313">
        <f>入力シート⑦!D55</f>
        <v>0</v>
      </c>
      <c r="E43" s="309">
        <f>入力シート⑦!E55</f>
        <v>0</v>
      </c>
      <c r="F43" s="308" t="str">
        <f>入力シート⑦!F55</f>
        <v/>
      </c>
      <c r="G43" s="309">
        <f>入力シート⑦!G55</f>
        <v>0</v>
      </c>
      <c r="H43" s="309">
        <f>入力シート⑦!H55</f>
        <v>0</v>
      </c>
      <c r="I43" s="308" t="str">
        <f>入力シート⑦!I55</f>
        <v/>
      </c>
      <c r="J43" s="306" t="str">
        <f>入力シート⑦!J55</f>
        <v/>
      </c>
      <c r="K43" s="313">
        <f>入力シート⑦!K55</f>
        <v>0</v>
      </c>
      <c r="L43" s="309">
        <f>入力シート⑦!L55</f>
        <v>0</v>
      </c>
      <c r="M43" s="308" t="str">
        <f>入力シート⑦!M55</f>
        <v/>
      </c>
      <c r="N43" s="309">
        <f>入力シート⑦!N55</f>
        <v>0</v>
      </c>
      <c r="O43" s="309">
        <f>入力シート⑦!O55</f>
        <v>0</v>
      </c>
      <c r="P43" s="308" t="str">
        <f>入力シート⑦!P55</f>
        <v/>
      </c>
      <c r="Q43" s="306" t="str">
        <f>入力シート⑦!Q55</f>
        <v/>
      </c>
    </row>
    <row r="44" spans="1:17" s="4" customFormat="1" ht="14.45" customHeight="1" x14ac:dyDescent="0.15">
      <c r="A44" s="396">
        <v>36</v>
      </c>
      <c r="B44" s="1063">
        <f>入力シート⑦!B56</f>
        <v>0</v>
      </c>
      <c r="C44" s="1064"/>
      <c r="D44" s="313">
        <f>入力シート⑦!D56</f>
        <v>0</v>
      </c>
      <c r="E44" s="309">
        <f>入力シート⑦!E56</f>
        <v>0</v>
      </c>
      <c r="F44" s="308" t="str">
        <f>入力シート⑦!F56</f>
        <v/>
      </c>
      <c r="G44" s="309">
        <f>入力シート⑦!G56</f>
        <v>0</v>
      </c>
      <c r="H44" s="309">
        <f>入力シート⑦!H56</f>
        <v>0</v>
      </c>
      <c r="I44" s="308" t="str">
        <f>入力シート⑦!I56</f>
        <v/>
      </c>
      <c r="J44" s="306" t="str">
        <f>入力シート⑦!J56</f>
        <v/>
      </c>
      <c r="K44" s="313">
        <f>入力シート⑦!K56</f>
        <v>0</v>
      </c>
      <c r="L44" s="309">
        <f>入力シート⑦!L56</f>
        <v>0</v>
      </c>
      <c r="M44" s="308" t="str">
        <f>入力シート⑦!M56</f>
        <v/>
      </c>
      <c r="N44" s="309">
        <f>入力シート⑦!N56</f>
        <v>0</v>
      </c>
      <c r="O44" s="309">
        <f>入力シート⑦!O56</f>
        <v>0</v>
      </c>
      <c r="P44" s="308" t="str">
        <f>入力シート⑦!P56</f>
        <v/>
      </c>
      <c r="Q44" s="306" t="str">
        <f>入力シート⑦!Q56</f>
        <v/>
      </c>
    </row>
    <row r="45" spans="1:17" s="4" customFormat="1" ht="14.45" customHeight="1" x14ac:dyDescent="0.15">
      <c r="A45" s="393">
        <v>37</v>
      </c>
      <c r="B45" s="1063">
        <f>入力シート⑦!B57</f>
        <v>0</v>
      </c>
      <c r="C45" s="1064"/>
      <c r="D45" s="313">
        <f>入力シート⑦!D57</f>
        <v>0</v>
      </c>
      <c r="E45" s="309">
        <f>入力シート⑦!E57</f>
        <v>0</v>
      </c>
      <c r="F45" s="308" t="str">
        <f>入力シート⑦!F57</f>
        <v/>
      </c>
      <c r="G45" s="309">
        <f>入力シート⑦!G57</f>
        <v>0</v>
      </c>
      <c r="H45" s="309">
        <f>入力シート⑦!H57</f>
        <v>0</v>
      </c>
      <c r="I45" s="308" t="str">
        <f>入力シート⑦!I57</f>
        <v/>
      </c>
      <c r="J45" s="306" t="str">
        <f>入力シート⑦!J57</f>
        <v/>
      </c>
      <c r="K45" s="313">
        <f>入力シート⑦!K57</f>
        <v>0</v>
      </c>
      <c r="L45" s="309">
        <f>入力シート⑦!L57</f>
        <v>0</v>
      </c>
      <c r="M45" s="308" t="str">
        <f>入力シート⑦!M57</f>
        <v/>
      </c>
      <c r="N45" s="309">
        <f>入力シート⑦!N57</f>
        <v>0</v>
      </c>
      <c r="O45" s="309">
        <f>入力シート⑦!O57</f>
        <v>0</v>
      </c>
      <c r="P45" s="308" t="str">
        <f>入力シート⑦!P57</f>
        <v/>
      </c>
      <c r="Q45" s="306" t="str">
        <f>入力シート⑦!Q57</f>
        <v/>
      </c>
    </row>
    <row r="46" spans="1:17" s="4" customFormat="1" ht="14.45" customHeight="1" x14ac:dyDescent="0.15">
      <c r="A46" s="396">
        <v>38</v>
      </c>
      <c r="B46" s="1063">
        <f>入力シート⑦!B58</f>
        <v>0</v>
      </c>
      <c r="C46" s="1064"/>
      <c r="D46" s="313">
        <f>入力シート⑦!D58</f>
        <v>0</v>
      </c>
      <c r="E46" s="309">
        <f>入力シート⑦!E58</f>
        <v>0</v>
      </c>
      <c r="F46" s="308" t="str">
        <f>入力シート⑦!F58</f>
        <v/>
      </c>
      <c r="G46" s="309">
        <f>入力シート⑦!G58</f>
        <v>0</v>
      </c>
      <c r="H46" s="309">
        <f>入力シート⑦!H58</f>
        <v>0</v>
      </c>
      <c r="I46" s="308" t="str">
        <f>入力シート⑦!I58</f>
        <v/>
      </c>
      <c r="J46" s="306" t="str">
        <f>入力シート⑦!J58</f>
        <v/>
      </c>
      <c r="K46" s="313">
        <f>入力シート⑦!K58</f>
        <v>0</v>
      </c>
      <c r="L46" s="309">
        <f>入力シート⑦!L58</f>
        <v>0</v>
      </c>
      <c r="M46" s="308" t="str">
        <f>入力シート⑦!M58</f>
        <v/>
      </c>
      <c r="N46" s="309">
        <f>入力シート⑦!N58</f>
        <v>0</v>
      </c>
      <c r="O46" s="309">
        <f>入力シート⑦!O58</f>
        <v>0</v>
      </c>
      <c r="P46" s="308" t="str">
        <f>入力シート⑦!P58</f>
        <v/>
      </c>
      <c r="Q46" s="306" t="str">
        <f>入力シート⑦!Q58</f>
        <v/>
      </c>
    </row>
    <row r="47" spans="1:17" s="4" customFormat="1" ht="14.45" customHeight="1" x14ac:dyDescent="0.15">
      <c r="A47" s="393">
        <v>39</v>
      </c>
      <c r="B47" s="1063">
        <f>入力シート⑦!B59</f>
        <v>0</v>
      </c>
      <c r="C47" s="1064"/>
      <c r="D47" s="313">
        <f>入力シート⑦!D59</f>
        <v>0</v>
      </c>
      <c r="E47" s="309">
        <f>入力シート⑦!E59</f>
        <v>0</v>
      </c>
      <c r="F47" s="308" t="str">
        <f>入力シート⑦!F59</f>
        <v/>
      </c>
      <c r="G47" s="309">
        <f>入力シート⑦!G59</f>
        <v>0</v>
      </c>
      <c r="H47" s="309">
        <f>入力シート⑦!H59</f>
        <v>0</v>
      </c>
      <c r="I47" s="308" t="str">
        <f>入力シート⑦!I59</f>
        <v/>
      </c>
      <c r="J47" s="306" t="str">
        <f>入力シート⑦!J59</f>
        <v/>
      </c>
      <c r="K47" s="313">
        <f>入力シート⑦!K59</f>
        <v>0</v>
      </c>
      <c r="L47" s="309">
        <f>入力シート⑦!L59</f>
        <v>0</v>
      </c>
      <c r="M47" s="308" t="str">
        <f>入力シート⑦!M59</f>
        <v/>
      </c>
      <c r="N47" s="309">
        <f>入力シート⑦!N59</f>
        <v>0</v>
      </c>
      <c r="O47" s="309">
        <f>入力シート⑦!O59</f>
        <v>0</v>
      </c>
      <c r="P47" s="308" t="str">
        <f>入力シート⑦!P59</f>
        <v/>
      </c>
      <c r="Q47" s="306" t="str">
        <f>入力シート⑦!Q59</f>
        <v/>
      </c>
    </row>
    <row r="48" spans="1:17" s="4" customFormat="1" ht="14.45" customHeight="1" x14ac:dyDescent="0.15">
      <c r="A48" s="396">
        <v>40</v>
      </c>
      <c r="B48" s="1063">
        <f>入力シート⑦!B60</f>
        <v>0</v>
      </c>
      <c r="C48" s="1064"/>
      <c r="D48" s="313">
        <f>入力シート⑦!D60</f>
        <v>0</v>
      </c>
      <c r="E48" s="309">
        <f>入力シート⑦!E60</f>
        <v>0</v>
      </c>
      <c r="F48" s="308" t="str">
        <f>入力シート⑦!F60</f>
        <v/>
      </c>
      <c r="G48" s="309">
        <f>入力シート⑦!G60</f>
        <v>0</v>
      </c>
      <c r="H48" s="309">
        <f>入力シート⑦!H60</f>
        <v>0</v>
      </c>
      <c r="I48" s="308" t="str">
        <f>入力シート⑦!I60</f>
        <v/>
      </c>
      <c r="J48" s="306" t="str">
        <f>入力シート⑦!J60</f>
        <v/>
      </c>
      <c r="K48" s="313">
        <f>入力シート⑦!K60</f>
        <v>0</v>
      </c>
      <c r="L48" s="309">
        <f>入力シート⑦!L60</f>
        <v>0</v>
      </c>
      <c r="M48" s="308" t="str">
        <f>入力シート⑦!M60</f>
        <v/>
      </c>
      <c r="N48" s="309">
        <f>入力シート⑦!N60</f>
        <v>0</v>
      </c>
      <c r="O48" s="309">
        <f>入力シート⑦!O60</f>
        <v>0</v>
      </c>
      <c r="P48" s="308" t="str">
        <f>入力シート⑦!P60</f>
        <v/>
      </c>
      <c r="Q48" s="306" t="str">
        <f>入力シート⑦!Q60</f>
        <v/>
      </c>
    </row>
    <row r="49" spans="1:17" s="4" customFormat="1" ht="14.45" customHeight="1" x14ac:dyDescent="0.15">
      <c r="A49" s="393">
        <v>41</v>
      </c>
      <c r="B49" s="1063">
        <f>入力シート⑦!B61</f>
        <v>0</v>
      </c>
      <c r="C49" s="1064"/>
      <c r="D49" s="313">
        <f>入力シート⑦!D61</f>
        <v>0</v>
      </c>
      <c r="E49" s="309">
        <f>入力シート⑦!E61</f>
        <v>0</v>
      </c>
      <c r="F49" s="308" t="str">
        <f>入力シート⑦!F61</f>
        <v/>
      </c>
      <c r="G49" s="309">
        <f>入力シート⑦!G61</f>
        <v>0</v>
      </c>
      <c r="H49" s="309">
        <f>入力シート⑦!H61</f>
        <v>0</v>
      </c>
      <c r="I49" s="308" t="str">
        <f>入力シート⑦!I61</f>
        <v/>
      </c>
      <c r="J49" s="306" t="str">
        <f>入力シート⑦!J61</f>
        <v/>
      </c>
      <c r="K49" s="313">
        <f>入力シート⑦!K61</f>
        <v>0</v>
      </c>
      <c r="L49" s="309">
        <f>入力シート⑦!L61</f>
        <v>0</v>
      </c>
      <c r="M49" s="308" t="str">
        <f>入力シート⑦!M61</f>
        <v/>
      </c>
      <c r="N49" s="309">
        <f>入力シート⑦!N61</f>
        <v>0</v>
      </c>
      <c r="O49" s="309">
        <f>入力シート⑦!O61</f>
        <v>0</v>
      </c>
      <c r="P49" s="308" t="str">
        <f>入力シート⑦!P61</f>
        <v/>
      </c>
      <c r="Q49" s="306" t="str">
        <f>入力シート⑦!Q61</f>
        <v/>
      </c>
    </row>
    <row r="50" spans="1:17" s="4" customFormat="1" ht="14.45" customHeight="1" x14ac:dyDescent="0.15">
      <c r="A50" s="396">
        <v>42</v>
      </c>
      <c r="B50" s="1063">
        <f>入力シート⑦!B62</f>
        <v>0</v>
      </c>
      <c r="C50" s="1064"/>
      <c r="D50" s="313">
        <f>入力シート⑦!D62</f>
        <v>0</v>
      </c>
      <c r="E50" s="309">
        <f>入力シート⑦!E62</f>
        <v>0</v>
      </c>
      <c r="F50" s="308" t="str">
        <f>入力シート⑦!F62</f>
        <v/>
      </c>
      <c r="G50" s="309">
        <f>入力シート⑦!G62</f>
        <v>0</v>
      </c>
      <c r="H50" s="309">
        <f>入力シート⑦!H62</f>
        <v>0</v>
      </c>
      <c r="I50" s="308" t="str">
        <f>入力シート⑦!I62</f>
        <v/>
      </c>
      <c r="J50" s="306" t="str">
        <f>入力シート⑦!J62</f>
        <v/>
      </c>
      <c r="K50" s="313">
        <f>入力シート⑦!K62</f>
        <v>0</v>
      </c>
      <c r="L50" s="309">
        <f>入力シート⑦!L62</f>
        <v>0</v>
      </c>
      <c r="M50" s="308" t="str">
        <f>入力シート⑦!M62</f>
        <v/>
      </c>
      <c r="N50" s="309">
        <f>入力シート⑦!N62</f>
        <v>0</v>
      </c>
      <c r="O50" s="309">
        <f>入力シート⑦!O62</f>
        <v>0</v>
      </c>
      <c r="P50" s="308" t="str">
        <f>入力シート⑦!P62</f>
        <v/>
      </c>
      <c r="Q50" s="306" t="str">
        <f>入力シート⑦!Q62</f>
        <v/>
      </c>
    </row>
    <row r="51" spans="1:17" s="4" customFormat="1" ht="14.45" customHeight="1" x14ac:dyDescent="0.15">
      <c r="A51" s="393">
        <v>43</v>
      </c>
      <c r="B51" s="1063">
        <f>入力シート⑦!B63</f>
        <v>0</v>
      </c>
      <c r="C51" s="1064"/>
      <c r="D51" s="313">
        <f>入力シート⑦!D63</f>
        <v>0</v>
      </c>
      <c r="E51" s="309">
        <f>入力シート⑦!E63</f>
        <v>0</v>
      </c>
      <c r="F51" s="308" t="str">
        <f>入力シート⑦!F63</f>
        <v/>
      </c>
      <c r="G51" s="309">
        <f>入力シート⑦!G63</f>
        <v>0</v>
      </c>
      <c r="H51" s="309">
        <f>入力シート⑦!H63</f>
        <v>0</v>
      </c>
      <c r="I51" s="308" t="str">
        <f>入力シート⑦!I63</f>
        <v/>
      </c>
      <c r="J51" s="306" t="str">
        <f>入力シート⑦!J63</f>
        <v/>
      </c>
      <c r="K51" s="313">
        <f>入力シート⑦!K63</f>
        <v>0</v>
      </c>
      <c r="L51" s="309">
        <f>入力シート⑦!L63</f>
        <v>0</v>
      </c>
      <c r="M51" s="308" t="str">
        <f>入力シート⑦!M63</f>
        <v/>
      </c>
      <c r="N51" s="309">
        <f>入力シート⑦!N63</f>
        <v>0</v>
      </c>
      <c r="O51" s="309">
        <f>入力シート⑦!O63</f>
        <v>0</v>
      </c>
      <c r="P51" s="308" t="str">
        <f>入力シート⑦!P63</f>
        <v/>
      </c>
      <c r="Q51" s="306" t="str">
        <f>入力シート⑦!Q63</f>
        <v/>
      </c>
    </row>
    <row r="52" spans="1:17" s="4" customFormat="1" ht="14.45" customHeight="1" x14ac:dyDescent="0.15">
      <c r="A52" s="396">
        <v>44</v>
      </c>
      <c r="B52" s="1063">
        <f>入力シート⑦!B64</f>
        <v>0</v>
      </c>
      <c r="C52" s="1064"/>
      <c r="D52" s="313">
        <f>入力シート⑦!D64</f>
        <v>0</v>
      </c>
      <c r="E52" s="309">
        <f>入力シート⑦!E64</f>
        <v>0</v>
      </c>
      <c r="F52" s="308" t="str">
        <f>入力シート⑦!F64</f>
        <v/>
      </c>
      <c r="G52" s="309">
        <f>入力シート⑦!G64</f>
        <v>0</v>
      </c>
      <c r="H52" s="309">
        <f>入力シート⑦!H64</f>
        <v>0</v>
      </c>
      <c r="I52" s="308" t="str">
        <f>入力シート⑦!I64</f>
        <v/>
      </c>
      <c r="J52" s="306" t="str">
        <f>入力シート⑦!J64</f>
        <v/>
      </c>
      <c r="K52" s="313">
        <f>入力シート⑦!K64</f>
        <v>0</v>
      </c>
      <c r="L52" s="309">
        <f>入力シート⑦!L64</f>
        <v>0</v>
      </c>
      <c r="M52" s="308" t="str">
        <f>入力シート⑦!M64</f>
        <v/>
      </c>
      <c r="N52" s="309">
        <f>入力シート⑦!N64</f>
        <v>0</v>
      </c>
      <c r="O52" s="309">
        <f>入力シート⑦!O64</f>
        <v>0</v>
      </c>
      <c r="P52" s="308" t="str">
        <f>入力シート⑦!P64</f>
        <v/>
      </c>
      <c r="Q52" s="306" t="str">
        <f>入力シート⑦!Q64</f>
        <v/>
      </c>
    </row>
    <row r="53" spans="1:17" s="4" customFormat="1" ht="14.45" customHeight="1" x14ac:dyDescent="0.15">
      <c r="A53" s="393">
        <v>45</v>
      </c>
      <c r="B53" s="1063">
        <f>入力シート⑦!B65</f>
        <v>0</v>
      </c>
      <c r="C53" s="1064"/>
      <c r="D53" s="313">
        <f>入力シート⑦!D65</f>
        <v>0</v>
      </c>
      <c r="E53" s="309">
        <f>入力シート⑦!E65</f>
        <v>0</v>
      </c>
      <c r="F53" s="308" t="str">
        <f>入力シート⑦!F65</f>
        <v/>
      </c>
      <c r="G53" s="309">
        <f>入力シート⑦!G65</f>
        <v>0</v>
      </c>
      <c r="H53" s="309">
        <f>入力シート⑦!H65</f>
        <v>0</v>
      </c>
      <c r="I53" s="308" t="str">
        <f>入力シート⑦!I65</f>
        <v/>
      </c>
      <c r="J53" s="306" t="str">
        <f>入力シート⑦!J65</f>
        <v/>
      </c>
      <c r="K53" s="313">
        <f>入力シート⑦!K65</f>
        <v>0</v>
      </c>
      <c r="L53" s="309">
        <f>入力シート⑦!L65</f>
        <v>0</v>
      </c>
      <c r="M53" s="308" t="str">
        <f>入力シート⑦!M65</f>
        <v/>
      </c>
      <c r="N53" s="309">
        <f>入力シート⑦!N65</f>
        <v>0</v>
      </c>
      <c r="O53" s="309">
        <f>入力シート⑦!O65</f>
        <v>0</v>
      </c>
      <c r="P53" s="308" t="str">
        <f>入力シート⑦!P65</f>
        <v/>
      </c>
      <c r="Q53" s="306" t="str">
        <f>入力シート⑦!Q65</f>
        <v/>
      </c>
    </row>
    <row r="54" spans="1:17" s="4" customFormat="1" ht="14.45" customHeight="1" x14ac:dyDescent="0.15">
      <c r="A54" s="396">
        <v>46</v>
      </c>
      <c r="B54" s="1063">
        <f>入力シート⑦!B66</f>
        <v>0</v>
      </c>
      <c r="C54" s="1064"/>
      <c r="D54" s="313">
        <f>入力シート⑦!D66</f>
        <v>0</v>
      </c>
      <c r="E54" s="309">
        <f>入力シート⑦!E66</f>
        <v>0</v>
      </c>
      <c r="F54" s="308" t="str">
        <f>入力シート⑦!F66</f>
        <v/>
      </c>
      <c r="G54" s="309">
        <f>入力シート⑦!G66</f>
        <v>0</v>
      </c>
      <c r="H54" s="309">
        <f>入力シート⑦!H66</f>
        <v>0</v>
      </c>
      <c r="I54" s="308" t="str">
        <f>入力シート⑦!I66</f>
        <v/>
      </c>
      <c r="J54" s="306" t="str">
        <f>入力シート⑦!J66</f>
        <v/>
      </c>
      <c r="K54" s="313">
        <f>入力シート⑦!K66</f>
        <v>0</v>
      </c>
      <c r="L54" s="309">
        <f>入力シート⑦!L66</f>
        <v>0</v>
      </c>
      <c r="M54" s="308" t="str">
        <f>入力シート⑦!M66</f>
        <v/>
      </c>
      <c r="N54" s="309">
        <f>入力シート⑦!N66</f>
        <v>0</v>
      </c>
      <c r="O54" s="309">
        <f>入力シート⑦!O66</f>
        <v>0</v>
      </c>
      <c r="P54" s="308" t="str">
        <f>入力シート⑦!P66</f>
        <v/>
      </c>
      <c r="Q54" s="306" t="str">
        <f>入力シート⑦!Q66</f>
        <v/>
      </c>
    </row>
    <row r="55" spans="1:17" s="4" customFormat="1" ht="14.45" customHeight="1" x14ac:dyDescent="0.15">
      <c r="A55" s="393">
        <v>47</v>
      </c>
      <c r="B55" s="1063">
        <f>入力シート⑦!B67</f>
        <v>0</v>
      </c>
      <c r="C55" s="1064"/>
      <c r="D55" s="313">
        <f>入力シート⑦!D67</f>
        <v>0</v>
      </c>
      <c r="E55" s="309">
        <f>入力シート⑦!E67</f>
        <v>0</v>
      </c>
      <c r="F55" s="308" t="str">
        <f>入力シート⑦!F67</f>
        <v/>
      </c>
      <c r="G55" s="309">
        <f>入力シート⑦!G67</f>
        <v>0</v>
      </c>
      <c r="H55" s="309">
        <f>入力シート⑦!H67</f>
        <v>0</v>
      </c>
      <c r="I55" s="308" t="str">
        <f>入力シート⑦!I67</f>
        <v/>
      </c>
      <c r="J55" s="306" t="str">
        <f>入力シート⑦!J67</f>
        <v/>
      </c>
      <c r="K55" s="313">
        <f>入力シート⑦!K67</f>
        <v>0</v>
      </c>
      <c r="L55" s="309">
        <f>入力シート⑦!L67</f>
        <v>0</v>
      </c>
      <c r="M55" s="308" t="str">
        <f>入力シート⑦!M67</f>
        <v/>
      </c>
      <c r="N55" s="309">
        <f>入力シート⑦!N67</f>
        <v>0</v>
      </c>
      <c r="O55" s="309">
        <f>入力シート⑦!O67</f>
        <v>0</v>
      </c>
      <c r="P55" s="308" t="str">
        <f>入力シート⑦!P67</f>
        <v/>
      </c>
      <c r="Q55" s="306" t="str">
        <f>入力シート⑦!Q67</f>
        <v/>
      </c>
    </row>
    <row r="56" spans="1:17" s="4" customFormat="1" ht="14.45" customHeight="1" x14ac:dyDescent="0.15">
      <c r="A56" s="396">
        <v>48</v>
      </c>
      <c r="B56" s="1063">
        <f>入力シート⑦!B68</f>
        <v>0</v>
      </c>
      <c r="C56" s="1064"/>
      <c r="D56" s="313">
        <f>入力シート⑦!D68</f>
        <v>0</v>
      </c>
      <c r="E56" s="309">
        <f>入力シート⑦!E68</f>
        <v>0</v>
      </c>
      <c r="F56" s="308" t="str">
        <f>入力シート⑦!F68</f>
        <v/>
      </c>
      <c r="G56" s="309">
        <f>入力シート⑦!G68</f>
        <v>0</v>
      </c>
      <c r="H56" s="309">
        <f>入力シート⑦!H68</f>
        <v>0</v>
      </c>
      <c r="I56" s="308" t="str">
        <f>入力シート⑦!I68</f>
        <v/>
      </c>
      <c r="J56" s="306" t="str">
        <f>入力シート⑦!J68</f>
        <v/>
      </c>
      <c r="K56" s="313">
        <f>入力シート⑦!K68</f>
        <v>0</v>
      </c>
      <c r="L56" s="309">
        <f>入力シート⑦!L68</f>
        <v>0</v>
      </c>
      <c r="M56" s="308" t="str">
        <f>入力シート⑦!M68</f>
        <v/>
      </c>
      <c r="N56" s="309">
        <f>入力シート⑦!N68</f>
        <v>0</v>
      </c>
      <c r="O56" s="309">
        <f>入力シート⑦!O68</f>
        <v>0</v>
      </c>
      <c r="P56" s="308" t="str">
        <f>入力シート⑦!P68</f>
        <v/>
      </c>
      <c r="Q56" s="306" t="str">
        <f>入力シート⑦!Q68</f>
        <v/>
      </c>
    </row>
    <row r="57" spans="1:17" s="4" customFormat="1" ht="14.45" customHeight="1" x14ac:dyDescent="0.15">
      <c r="A57" s="393">
        <v>49</v>
      </c>
      <c r="B57" s="1063">
        <f>入力シート⑦!B69</f>
        <v>0</v>
      </c>
      <c r="C57" s="1064"/>
      <c r="D57" s="313">
        <f>入力シート⑦!D69</f>
        <v>0</v>
      </c>
      <c r="E57" s="309">
        <f>入力シート⑦!E69</f>
        <v>0</v>
      </c>
      <c r="F57" s="308" t="str">
        <f>入力シート⑦!F69</f>
        <v/>
      </c>
      <c r="G57" s="309">
        <f>入力シート⑦!G69</f>
        <v>0</v>
      </c>
      <c r="H57" s="309">
        <f>入力シート⑦!H69</f>
        <v>0</v>
      </c>
      <c r="I57" s="308" t="str">
        <f>入力シート⑦!I69</f>
        <v/>
      </c>
      <c r="J57" s="306" t="str">
        <f>入力シート⑦!J69</f>
        <v/>
      </c>
      <c r="K57" s="313">
        <f>入力シート⑦!K69</f>
        <v>0</v>
      </c>
      <c r="L57" s="309">
        <f>入力シート⑦!L69</f>
        <v>0</v>
      </c>
      <c r="M57" s="308" t="str">
        <f>入力シート⑦!M69</f>
        <v/>
      </c>
      <c r="N57" s="309">
        <f>入力シート⑦!N69</f>
        <v>0</v>
      </c>
      <c r="O57" s="309">
        <f>入力シート⑦!O69</f>
        <v>0</v>
      </c>
      <c r="P57" s="308" t="str">
        <f>入力シート⑦!P69</f>
        <v/>
      </c>
      <c r="Q57" s="306" t="str">
        <f>入力シート⑦!Q69</f>
        <v/>
      </c>
    </row>
    <row r="58" spans="1:17" s="4" customFormat="1" ht="14.45" customHeight="1" x14ac:dyDescent="0.15">
      <c r="A58" s="396">
        <v>50</v>
      </c>
      <c r="B58" s="1063">
        <f>入力シート⑦!B70</f>
        <v>0</v>
      </c>
      <c r="C58" s="1064"/>
      <c r="D58" s="313">
        <f>入力シート⑦!D70</f>
        <v>0</v>
      </c>
      <c r="E58" s="309">
        <f>入力シート⑦!E70</f>
        <v>0</v>
      </c>
      <c r="F58" s="308" t="str">
        <f>入力シート⑦!F70</f>
        <v/>
      </c>
      <c r="G58" s="309">
        <f>入力シート⑦!G70</f>
        <v>0</v>
      </c>
      <c r="H58" s="309">
        <f>入力シート⑦!H70</f>
        <v>0</v>
      </c>
      <c r="I58" s="308" t="str">
        <f>入力シート⑦!I70</f>
        <v/>
      </c>
      <c r="J58" s="306" t="str">
        <f>入力シート⑦!J70</f>
        <v/>
      </c>
      <c r="K58" s="313">
        <f>入力シート⑦!K70</f>
        <v>0</v>
      </c>
      <c r="L58" s="309">
        <f>入力シート⑦!L70</f>
        <v>0</v>
      </c>
      <c r="M58" s="308" t="str">
        <f>入力シート⑦!M70</f>
        <v/>
      </c>
      <c r="N58" s="309">
        <f>入力シート⑦!N70</f>
        <v>0</v>
      </c>
      <c r="O58" s="309">
        <f>入力シート⑦!O70</f>
        <v>0</v>
      </c>
      <c r="P58" s="308" t="str">
        <f>入力シート⑦!P70</f>
        <v/>
      </c>
      <c r="Q58" s="306" t="str">
        <f>入力シート⑦!Q70</f>
        <v/>
      </c>
    </row>
    <row r="59" spans="1:17" s="4" customFormat="1" ht="14.45" customHeight="1" x14ac:dyDescent="0.15">
      <c r="A59" s="393">
        <v>51</v>
      </c>
      <c r="B59" s="1063">
        <f>入力シート⑦!B71</f>
        <v>0</v>
      </c>
      <c r="C59" s="1064"/>
      <c r="D59" s="313">
        <f>入力シート⑦!D71</f>
        <v>0</v>
      </c>
      <c r="E59" s="309">
        <f>入力シート⑦!E71</f>
        <v>0</v>
      </c>
      <c r="F59" s="308" t="str">
        <f>入力シート⑦!F71</f>
        <v/>
      </c>
      <c r="G59" s="309">
        <f>入力シート⑦!G71</f>
        <v>0</v>
      </c>
      <c r="H59" s="309">
        <f>入力シート⑦!H71</f>
        <v>0</v>
      </c>
      <c r="I59" s="308" t="str">
        <f>入力シート⑦!I71</f>
        <v/>
      </c>
      <c r="J59" s="306" t="str">
        <f>入力シート⑦!J71</f>
        <v/>
      </c>
      <c r="K59" s="313">
        <f>入力シート⑦!K71</f>
        <v>0</v>
      </c>
      <c r="L59" s="309">
        <f>入力シート⑦!L71</f>
        <v>0</v>
      </c>
      <c r="M59" s="308" t="str">
        <f>入力シート⑦!M71</f>
        <v/>
      </c>
      <c r="N59" s="309">
        <f>入力シート⑦!N71</f>
        <v>0</v>
      </c>
      <c r="O59" s="309">
        <f>入力シート⑦!O71</f>
        <v>0</v>
      </c>
      <c r="P59" s="308" t="str">
        <f>入力シート⑦!P71</f>
        <v/>
      </c>
      <c r="Q59" s="306" t="str">
        <f>入力シート⑦!Q71</f>
        <v/>
      </c>
    </row>
    <row r="60" spans="1:17" s="4" customFormat="1" ht="14.45" customHeight="1" x14ac:dyDescent="0.15">
      <c r="A60" s="396">
        <v>52</v>
      </c>
      <c r="B60" s="1063">
        <f>入力シート⑦!B72</f>
        <v>0</v>
      </c>
      <c r="C60" s="1064"/>
      <c r="D60" s="313">
        <f>入力シート⑦!D72</f>
        <v>0</v>
      </c>
      <c r="E60" s="309">
        <f>入力シート⑦!E72</f>
        <v>0</v>
      </c>
      <c r="F60" s="308" t="str">
        <f>入力シート⑦!F72</f>
        <v/>
      </c>
      <c r="G60" s="309">
        <f>入力シート⑦!G72</f>
        <v>0</v>
      </c>
      <c r="H60" s="309">
        <f>入力シート⑦!H72</f>
        <v>0</v>
      </c>
      <c r="I60" s="308" t="str">
        <f>入力シート⑦!I72</f>
        <v/>
      </c>
      <c r="J60" s="306" t="str">
        <f>入力シート⑦!J72</f>
        <v/>
      </c>
      <c r="K60" s="313">
        <f>入力シート⑦!K72</f>
        <v>0</v>
      </c>
      <c r="L60" s="309">
        <f>入力シート⑦!L72</f>
        <v>0</v>
      </c>
      <c r="M60" s="308" t="str">
        <f>入力シート⑦!M72</f>
        <v/>
      </c>
      <c r="N60" s="309">
        <f>入力シート⑦!N72</f>
        <v>0</v>
      </c>
      <c r="O60" s="309">
        <f>入力シート⑦!O72</f>
        <v>0</v>
      </c>
      <c r="P60" s="308" t="str">
        <f>入力シート⑦!P72</f>
        <v/>
      </c>
      <c r="Q60" s="306" t="str">
        <f>入力シート⑦!Q72</f>
        <v/>
      </c>
    </row>
    <row r="61" spans="1:17" s="4" customFormat="1" ht="14.45" customHeight="1" x14ac:dyDescent="0.15">
      <c r="A61" s="393">
        <v>53</v>
      </c>
      <c r="B61" s="1063">
        <f>入力シート⑦!B73</f>
        <v>0</v>
      </c>
      <c r="C61" s="1064"/>
      <c r="D61" s="313">
        <f>入力シート⑦!D73</f>
        <v>0</v>
      </c>
      <c r="E61" s="309">
        <f>入力シート⑦!E73</f>
        <v>0</v>
      </c>
      <c r="F61" s="308" t="str">
        <f>入力シート⑦!F73</f>
        <v/>
      </c>
      <c r="G61" s="309">
        <f>入力シート⑦!G73</f>
        <v>0</v>
      </c>
      <c r="H61" s="309">
        <f>入力シート⑦!H73</f>
        <v>0</v>
      </c>
      <c r="I61" s="308" t="str">
        <f>入力シート⑦!I73</f>
        <v/>
      </c>
      <c r="J61" s="306" t="str">
        <f>入力シート⑦!J73</f>
        <v/>
      </c>
      <c r="K61" s="313">
        <f>入力シート⑦!K73</f>
        <v>0</v>
      </c>
      <c r="L61" s="309">
        <f>入力シート⑦!L73</f>
        <v>0</v>
      </c>
      <c r="M61" s="308" t="str">
        <f>入力シート⑦!M73</f>
        <v/>
      </c>
      <c r="N61" s="309">
        <f>入力シート⑦!N73</f>
        <v>0</v>
      </c>
      <c r="O61" s="309">
        <f>入力シート⑦!O73</f>
        <v>0</v>
      </c>
      <c r="P61" s="308" t="str">
        <f>入力シート⑦!P73</f>
        <v/>
      </c>
      <c r="Q61" s="306" t="str">
        <f>入力シート⑦!Q73</f>
        <v/>
      </c>
    </row>
    <row r="62" spans="1:17" s="4" customFormat="1" ht="14.45" customHeight="1" x14ac:dyDescent="0.15">
      <c r="A62" s="396">
        <v>54</v>
      </c>
      <c r="B62" s="1063">
        <f>入力シート⑦!B74</f>
        <v>0</v>
      </c>
      <c r="C62" s="1064"/>
      <c r="D62" s="313">
        <f>入力シート⑦!D74</f>
        <v>0</v>
      </c>
      <c r="E62" s="309">
        <f>入力シート⑦!E74</f>
        <v>0</v>
      </c>
      <c r="F62" s="308" t="str">
        <f>入力シート⑦!F74</f>
        <v/>
      </c>
      <c r="G62" s="309">
        <f>入力シート⑦!G74</f>
        <v>0</v>
      </c>
      <c r="H62" s="309">
        <f>入力シート⑦!H74</f>
        <v>0</v>
      </c>
      <c r="I62" s="308" t="str">
        <f>入力シート⑦!I74</f>
        <v/>
      </c>
      <c r="J62" s="306" t="str">
        <f>入力シート⑦!J74</f>
        <v/>
      </c>
      <c r="K62" s="313">
        <f>入力シート⑦!K74</f>
        <v>0</v>
      </c>
      <c r="L62" s="309">
        <f>入力シート⑦!L74</f>
        <v>0</v>
      </c>
      <c r="M62" s="308" t="str">
        <f>入力シート⑦!M74</f>
        <v/>
      </c>
      <c r="N62" s="309">
        <f>入力シート⑦!N74</f>
        <v>0</v>
      </c>
      <c r="O62" s="309">
        <f>入力シート⑦!O74</f>
        <v>0</v>
      </c>
      <c r="P62" s="308" t="str">
        <f>入力シート⑦!P74</f>
        <v/>
      </c>
      <c r="Q62" s="306" t="str">
        <f>入力シート⑦!Q74</f>
        <v/>
      </c>
    </row>
    <row r="63" spans="1:17" s="4" customFormat="1" ht="14.45" customHeight="1" x14ac:dyDescent="0.15">
      <c r="A63" s="393">
        <v>55</v>
      </c>
      <c r="B63" s="1063">
        <f>入力シート⑦!B75</f>
        <v>0</v>
      </c>
      <c r="C63" s="1064"/>
      <c r="D63" s="313">
        <f>入力シート⑦!D75</f>
        <v>0</v>
      </c>
      <c r="E63" s="309">
        <f>入力シート⑦!E75</f>
        <v>0</v>
      </c>
      <c r="F63" s="308" t="str">
        <f>入力シート⑦!F75</f>
        <v/>
      </c>
      <c r="G63" s="309">
        <f>入力シート⑦!G75</f>
        <v>0</v>
      </c>
      <c r="H63" s="309">
        <f>入力シート⑦!H75</f>
        <v>0</v>
      </c>
      <c r="I63" s="308" t="str">
        <f>入力シート⑦!I75</f>
        <v/>
      </c>
      <c r="J63" s="306" t="str">
        <f>入力シート⑦!J75</f>
        <v/>
      </c>
      <c r="K63" s="313">
        <f>入力シート⑦!K75</f>
        <v>0</v>
      </c>
      <c r="L63" s="309">
        <f>入力シート⑦!L75</f>
        <v>0</v>
      </c>
      <c r="M63" s="308" t="str">
        <f>入力シート⑦!M75</f>
        <v/>
      </c>
      <c r="N63" s="309">
        <f>入力シート⑦!N75</f>
        <v>0</v>
      </c>
      <c r="O63" s="309">
        <f>入力シート⑦!O75</f>
        <v>0</v>
      </c>
      <c r="P63" s="308" t="str">
        <f>入力シート⑦!P75</f>
        <v/>
      </c>
      <c r="Q63" s="306" t="str">
        <f>入力シート⑦!Q75</f>
        <v/>
      </c>
    </row>
    <row r="64" spans="1:17" s="4" customFormat="1" ht="14.45" customHeight="1" x14ac:dyDescent="0.15">
      <c r="A64" s="396">
        <v>56</v>
      </c>
      <c r="B64" s="1063">
        <f>入力シート⑦!B76</f>
        <v>0</v>
      </c>
      <c r="C64" s="1064"/>
      <c r="D64" s="313">
        <f>入力シート⑦!D76</f>
        <v>0</v>
      </c>
      <c r="E64" s="309">
        <f>入力シート⑦!E76</f>
        <v>0</v>
      </c>
      <c r="F64" s="308" t="str">
        <f>入力シート⑦!F76</f>
        <v/>
      </c>
      <c r="G64" s="309">
        <f>入力シート⑦!G76</f>
        <v>0</v>
      </c>
      <c r="H64" s="309">
        <f>入力シート⑦!H76</f>
        <v>0</v>
      </c>
      <c r="I64" s="308" t="str">
        <f>入力シート⑦!I76</f>
        <v/>
      </c>
      <c r="J64" s="306" t="str">
        <f>入力シート⑦!J76</f>
        <v/>
      </c>
      <c r="K64" s="313">
        <f>入力シート⑦!K76</f>
        <v>0</v>
      </c>
      <c r="L64" s="309">
        <f>入力シート⑦!L76</f>
        <v>0</v>
      </c>
      <c r="M64" s="308" t="str">
        <f>入力シート⑦!M76</f>
        <v/>
      </c>
      <c r="N64" s="309">
        <f>入力シート⑦!N76</f>
        <v>0</v>
      </c>
      <c r="O64" s="309">
        <f>入力シート⑦!O76</f>
        <v>0</v>
      </c>
      <c r="P64" s="308" t="str">
        <f>入力シート⑦!P76</f>
        <v/>
      </c>
      <c r="Q64" s="306" t="str">
        <f>入力シート⑦!Q76</f>
        <v/>
      </c>
    </row>
    <row r="65" spans="1:17" s="4" customFormat="1" ht="14.45" customHeight="1" x14ac:dyDescent="0.15">
      <c r="A65" s="393">
        <v>57</v>
      </c>
      <c r="B65" s="1063">
        <f>入力シート⑦!B77</f>
        <v>0</v>
      </c>
      <c r="C65" s="1064"/>
      <c r="D65" s="313">
        <f>入力シート⑦!D77</f>
        <v>0</v>
      </c>
      <c r="E65" s="309">
        <f>入力シート⑦!E77</f>
        <v>0</v>
      </c>
      <c r="F65" s="308" t="str">
        <f>入力シート⑦!F77</f>
        <v/>
      </c>
      <c r="G65" s="309">
        <f>入力シート⑦!G77</f>
        <v>0</v>
      </c>
      <c r="H65" s="309">
        <f>入力シート⑦!H77</f>
        <v>0</v>
      </c>
      <c r="I65" s="308" t="str">
        <f>入力シート⑦!I77</f>
        <v/>
      </c>
      <c r="J65" s="306" t="str">
        <f>入力シート⑦!J77</f>
        <v/>
      </c>
      <c r="K65" s="313">
        <f>入力シート⑦!K77</f>
        <v>0</v>
      </c>
      <c r="L65" s="309">
        <f>入力シート⑦!L77</f>
        <v>0</v>
      </c>
      <c r="M65" s="308" t="str">
        <f>入力シート⑦!M77</f>
        <v/>
      </c>
      <c r="N65" s="309">
        <f>入力シート⑦!N77</f>
        <v>0</v>
      </c>
      <c r="O65" s="309">
        <f>入力シート⑦!O77</f>
        <v>0</v>
      </c>
      <c r="P65" s="308" t="str">
        <f>入力シート⑦!P77</f>
        <v/>
      </c>
      <c r="Q65" s="306" t="str">
        <f>入力シート⑦!Q77</f>
        <v/>
      </c>
    </row>
    <row r="66" spans="1:17" s="4" customFormat="1" ht="14.45" customHeight="1" x14ac:dyDescent="0.15">
      <c r="A66" s="396">
        <v>58</v>
      </c>
      <c r="B66" s="1063">
        <f>入力シート⑦!B78</f>
        <v>0</v>
      </c>
      <c r="C66" s="1064"/>
      <c r="D66" s="313">
        <f>入力シート⑦!D78</f>
        <v>0</v>
      </c>
      <c r="E66" s="309">
        <f>入力シート⑦!E78</f>
        <v>0</v>
      </c>
      <c r="F66" s="308" t="str">
        <f>入力シート⑦!F78</f>
        <v/>
      </c>
      <c r="G66" s="309">
        <f>入力シート⑦!G78</f>
        <v>0</v>
      </c>
      <c r="H66" s="309">
        <f>入力シート⑦!H78</f>
        <v>0</v>
      </c>
      <c r="I66" s="308" t="str">
        <f>入力シート⑦!I78</f>
        <v/>
      </c>
      <c r="J66" s="306" t="str">
        <f>入力シート⑦!J78</f>
        <v/>
      </c>
      <c r="K66" s="313">
        <f>入力シート⑦!K78</f>
        <v>0</v>
      </c>
      <c r="L66" s="309">
        <f>入力シート⑦!L78</f>
        <v>0</v>
      </c>
      <c r="M66" s="308" t="str">
        <f>入力シート⑦!M78</f>
        <v/>
      </c>
      <c r="N66" s="309">
        <f>入力シート⑦!N78</f>
        <v>0</v>
      </c>
      <c r="O66" s="309">
        <f>入力シート⑦!O78</f>
        <v>0</v>
      </c>
      <c r="P66" s="308" t="str">
        <f>入力シート⑦!P78</f>
        <v/>
      </c>
      <c r="Q66" s="306" t="str">
        <f>入力シート⑦!Q78</f>
        <v/>
      </c>
    </row>
    <row r="67" spans="1:17" s="4" customFormat="1" ht="14.45" customHeight="1" x14ac:dyDescent="0.15">
      <c r="A67" s="393">
        <v>59</v>
      </c>
      <c r="B67" s="1063">
        <f>入力シート⑦!B79</f>
        <v>0</v>
      </c>
      <c r="C67" s="1064"/>
      <c r="D67" s="313">
        <f>入力シート⑦!D79</f>
        <v>0</v>
      </c>
      <c r="E67" s="309">
        <f>入力シート⑦!E79</f>
        <v>0</v>
      </c>
      <c r="F67" s="308" t="str">
        <f>入力シート⑦!F79</f>
        <v/>
      </c>
      <c r="G67" s="309">
        <f>入力シート⑦!G79</f>
        <v>0</v>
      </c>
      <c r="H67" s="309">
        <f>入力シート⑦!H79</f>
        <v>0</v>
      </c>
      <c r="I67" s="308" t="str">
        <f>入力シート⑦!I79</f>
        <v/>
      </c>
      <c r="J67" s="306" t="str">
        <f>入力シート⑦!J79</f>
        <v/>
      </c>
      <c r="K67" s="313">
        <f>入力シート⑦!K79</f>
        <v>0</v>
      </c>
      <c r="L67" s="309">
        <f>入力シート⑦!L79</f>
        <v>0</v>
      </c>
      <c r="M67" s="308" t="str">
        <f>入力シート⑦!M79</f>
        <v/>
      </c>
      <c r="N67" s="309">
        <f>入力シート⑦!N79</f>
        <v>0</v>
      </c>
      <c r="O67" s="309">
        <f>入力シート⑦!O79</f>
        <v>0</v>
      </c>
      <c r="P67" s="308" t="str">
        <f>入力シート⑦!P79</f>
        <v/>
      </c>
      <c r="Q67" s="306" t="str">
        <f>入力シート⑦!Q79</f>
        <v/>
      </c>
    </row>
    <row r="68" spans="1:17" s="4" customFormat="1" ht="14.45" customHeight="1" x14ac:dyDescent="0.15">
      <c r="A68" s="396">
        <v>60</v>
      </c>
      <c r="B68" s="1063">
        <f>入力シート⑦!B80</f>
        <v>0</v>
      </c>
      <c r="C68" s="1064"/>
      <c r="D68" s="313">
        <f>入力シート⑦!D80</f>
        <v>0</v>
      </c>
      <c r="E68" s="309">
        <f>入力シート⑦!E80</f>
        <v>0</v>
      </c>
      <c r="F68" s="308" t="str">
        <f>入力シート⑦!F80</f>
        <v/>
      </c>
      <c r="G68" s="309">
        <f>入力シート⑦!G80</f>
        <v>0</v>
      </c>
      <c r="H68" s="309">
        <f>入力シート⑦!H80</f>
        <v>0</v>
      </c>
      <c r="I68" s="308" t="str">
        <f>入力シート⑦!I80</f>
        <v/>
      </c>
      <c r="J68" s="306" t="str">
        <f>入力シート⑦!J80</f>
        <v/>
      </c>
      <c r="K68" s="313">
        <f>入力シート⑦!K80</f>
        <v>0</v>
      </c>
      <c r="L68" s="309">
        <f>入力シート⑦!L80</f>
        <v>0</v>
      </c>
      <c r="M68" s="308" t="str">
        <f>入力シート⑦!M80</f>
        <v/>
      </c>
      <c r="N68" s="309">
        <f>入力シート⑦!N80</f>
        <v>0</v>
      </c>
      <c r="O68" s="309">
        <f>入力シート⑦!O80</f>
        <v>0</v>
      </c>
      <c r="P68" s="308" t="str">
        <f>入力シート⑦!P80</f>
        <v/>
      </c>
      <c r="Q68" s="306" t="str">
        <f>入力シート⑦!Q80</f>
        <v/>
      </c>
    </row>
    <row r="69" spans="1:17" s="4" customFormat="1" ht="14.45" customHeight="1" x14ac:dyDescent="0.15">
      <c r="A69" s="393">
        <v>61</v>
      </c>
      <c r="B69" s="1063">
        <f>入力シート⑦!B81</f>
        <v>0</v>
      </c>
      <c r="C69" s="1064"/>
      <c r="D69" s="313">
        <f>入力シート⑦!D81</f>
        <v>0</v>
      </c>
      <c r="E69" s="309">
        <f>入力シート⑦!E81</f>
        <v>0</v>
      </c>
      <c r="F69" s="308" t="str">
        <f>入力シート⑦!F81</f>
        <v/>
      </c>
      <c r="G69" s="309">
        <f>入力シート⑦!G81</f>
        <v>0</v>
      </c>
      <c r="H69" s="309">
        <f>入力シート⑦!H81</f>
        <v>0</v>
      </c>
      <c r="I69" s="308" t="str">
        <f>入力シート⑦!I81</f>
        <v/>
      </c>
      <c r="J69" s="306" t="str">
        <f>入力シート⑦!J81</f>
        <v/>
      </c>
      <c r="K69" s="313">
        <f>入力シート⑦!K81</f>
        <v>0</v>
      </c>
      <c r="L69" s="309">
        <f>入力シート⑦!L81</f>
        <v>0</v>
      </c>
      <c r="M69" s="308" t="str">
        <f>入力シート⑦!M81</f>
        <v/>
      </c>
      <c r="N69" s="309">
        <f>入力シート⑦!N81</f>
        <v>0</v>
      </c>
      <c r="O69" s="309">
        <f>入力シート⑦!O81</f>
        <v>0</v>
      </c>
      <c r="P69" s="308" t="str">
        <f>入力シート⑦!P81</f>
        <v/>
      </c>
      <c r="Q69" s="306" t="str">
        <f>入力シート⑦!Q81</f>
        <v/>
      </c>
    </row>
    <row r="70" spans="1:17" s="4" customFormat="1" ht="14.45" customHeight="1" x14ac:dyDescent="0.15">
      <c r="A70" s="396">
        <v>62</v>
      </c>
      <c r="B70" s="1063">
        <f>入力シート⑦!B82</f>
        <v>0</v>
      </c>
      <c r="C70" s="1064"/>
      <c r="D70" s="313">
        <f>入力シート⑦!D82</f>
        <v>0</v>
      </c>
      <c r="E70" s="309">
        <f>入力シート⑦!E82</f>
        <v>0</v>
      </c>
      <c r="F70" s="308" t="str">
        <f>入力シート⑦!F82</f>
        <v/>
      </c>
      <c r="G70" s="309">
        <f>入力シート⑦!G82</f>
        <v>0</v>
      </c>
      <c r="H70" s="309">
        <f>入力シート⑦!H82</f>
        <v>0</v>
      </c>
      <c r="I70" s="308" t="str">
        <f>入力シート⑦!I82</f>
        <v/>
      </c>
      <c r="J70" s="306" t="str">
        <f>入力シート⑦!J82</f>
        <v/>
      </c>
      <c r="K70" s="313">
        <f>入力シート⑦!K82</f>
        <v>0</v>
      </c>
      <c r="L70" s="309">
        <f>入力シート⑦!L82</f>
        <v>0</v>
      </c>
      <c r="M70" s="308" t="str">
        <f>入力シート⑦!M82</f>
        <v/>
      </c>
      <c r="N70" s="309">
        <f>入力シート⑦!N82</f>
        <v>0</v>
      </c>
      <c r="O70" s="309">
        <f>入力シート⑦!O82</f>
        <v>0</v>
      </c>
      <c r="P70" s="308" t="str">
        <f>入力シート⑦!P82</f>
        <v/>
      </c>
      <c r="Q70" s="306" t="str">
        <f>入力シート⑦!Q82</f>
        <v/>
      </c>
    </row>
    <row r="71" spans="1:17" s="4" customFormat="1" ht="14.45" customHeight="1" x14ac:dyDescent="0.15">
      <c r="A71" s="393">
        <v>63</v>
      </c>
      <c r="B71" s="1063">
        <f>入力シート⑦!B83</f>
        <v>0</v>
      </c>
      <c r="C71" s="1064"/>
      <c r="D71" s="313">
        <f>入力シート⑦!D83</f>
        <v>0</v>
      </c>
      <c r="E71" s="309">
        <f>入力シート⑦!E83</f>
        <v>0</v>
      </c>
      <c r="F71" s="308" t="str">
        <f>入力シート⑦!F83</f>
        <v/>
      </c>
      <c r="G71" s="309">
        <f>入力シート⑦!G83</f>
        <v>0</v>
      </c>
      <c r="H71" s="309">
        <f>入力シート⑦!H83</f>
        <v>0</v>
      </c>
      <c r="I71" s="308" t="str">
        <f>入力シート⑦!I83</f>
        <v/>
      </c>
      <c r="J71" s="306" t="str">
        <f>入力シート⑦!J83</f>
        <v/>
      </c>
      <c r="K71" s="313">
        <f>入力シート⑦!K83</f>
        <v>0</v>
      </c>
      <c r="L71" s="309">
        <f>入力シート⑦!L83</f>
        <v>0</v>
      </c>
      <c r="M71" s="308" t="str">
        <f>入力シート⑦!M83</f>
        <v/>
      </c>
      <c r="N71" s="309">
        <f>入力シート⑦!N83</f>
        <v>0</v>
      </c>
      <c r="O71" s="309">
        <f>入力シート⑦!O83</f>
        <v>0</v>
      </c>
      <c r="P71" s="308" t="str">
        <f>入力シート⑦!P83</f>
        <v/>
      </c>
      <c r="Q71" s="306" t="str">
        <f>入力シート⑦!Q83</f>
        <v/>
      </c>
    </row>
    <row r="72" spans="1:17" s="4" customFormat="1" ht="14.45" customHeight="1" x14ac:dyDescent="0.15">
      <c r="A72" s="396">
        <v>64</v>
      </c>
      <c r="B72" s="1063">
        <f>入力シート⑦!B84</f>
        <v>0</v>
      </c>
      <c r="C72" s="1064"/>
      <c r="D72" s="313">
        <f>入力シート⑦!D84</f>
        <v>0</v>
      </c>
      <c r="E72" s="309">
        <f>入力シート⑦!E84</f>
        <v>0</v>
      </c>
      <c r="F72" s="308" t="str">
        <f>入力シート⑦!F84</f>
        <v/>
      </c>
      <c r="G72" s="309">
        <f>入力シート⑦!G84</f>
        <v>0</v>
      </c>
      <c r="H72" s="309">
        <f>入力シート⑦!H84</f>
        <v>0</v>
      </c>
      <c r="I72" s="308" t="str">
        <f>入力シート⑦!I84</f>
        <v/>
      </c>
      <c r="J72" s="306" t="str">
        <f>入力シート⑦!J84</f>
        <v/>
      </c>
      <c r="K72" s="313">
        <f>入力シート⑦!K84</f>
        <v>0</v>
      </c>
      <c r="L72" s="309">
        <f>入力シート⑦!L84</f>
        <v>0</v>
      </c>
      <c r="M72" s="308" t="str">
        <f>入力シート⑦!M84</f>
        <v/>
      </c>
      <c r="N72" s="309">
        <f>入力シート⑦!N84</f>
        <v>0</v>
      </c>
      <c r="O72" s="309">
        <f>入力シート⑦!O84</f>
        <v>0</v>
      </c>
      <c r="P72" s="308" t="str">
        <f>入力シート⑦!P84</f>
        <v/>
      </c>
      <c r="Q72" s="306" t="str">
        <f>入力シート⑦!Q84</f>
        <v/>
      </c>
    </row>
    <row r="73" spans="1:17" s="4" customFormat="1" ht="14.45" customHeight="1" x14ac:dyDescent="0.15">
      <c r="A73" s="393">
        <v>65</v>
      </c>
      <c r="B73" s="1063">
        <f>入力シート⑦!B85</f>
        <v>0</v>
      </c>
      <c r="C73" s="1064"/>
      <c r="D73" s="313">
        <f>入力シート⑦!D85</f>
        <v>0</v>
      </c>
      <c r="E73" s="309">
        <f>入力シート⑦!E85</f>
        <v>0</v>
      </c>
      <c r="F73" s="308" t="str">
        <f>入力シート⑦!F85</f>
        <v/>
      </c>
      <c r="G73" s="309">
        <f>入力シート⑦!G85</f>
        <v>0</v>
      </c>
      <c r="H73" s="309">
        <f>入力シート⑦!H85</f>
        <v>0</v>
      </c>
      <c r="I73" s="308" t="str">
        <f>入力シート⑦!I85</f>
        <v/>
      </c>
      <c r="J73" s="306" t="str">
        <f>入力シート⑦!J85</f>
        <v/>
      </c>
      <c r="K73" s="313">
        <f>入力シート⑦!K85</f>
        <v>0</v>
      </c>
      <c r="L73" s="309">
        <f>入力シート⑦!L85</f>
        <v>0</v>
      </c>
      <c r="M73" s="308" t="str">
        <f>入力シート⑦!M85</f>
        <v/>
      </c>
      <c r="N73" s="309">
        <f>入力シート⑦!N85</f>
        <v>0</v>
      </c>
      <c r="O73" s="309">
        <f>入力シート⑦!O85</f>
        <v>0</v>
      </c>
      <c r="P73" s="308" t="str">
        <f>入力シート⑦!P85</f>
        <v/>
      </c>
      <c r="Q73" s="306" t="str">
        <f>入力シート⑦!Q85</f>
        <v/>
      </c>
    </row>
    <row r="74" spans="1:17" s="4" customFormat="1" ht="14.45" customHeight="1" x14ac:dyDescent="0.15">
      <c r="A74" s="396">
        <v>66</v>
      </c>
      <c r="B74" s="1063">
        <f>入力シート⑦!B86</f>
        <v>0</v>
      </c>
      <c r="C74" s="1064"/>
      <c r="D74" s="313">
        <f>入力シート⑦!D86</f>
        <v>0</v>
      </c>
      <c r="E74" s="309">
        <f>入力シート⑦!E86</f>
        <v>0</v>
      </c>
      <c r="F74" s="308" t="str">
        <f>入力シート⑦!F86</f>
        <v/>
      </c>
      <c r="G74" s="309">
        <f>入力シート⑦!G86</f>
        <v>0</v>
      </c>
      <c r="H74" s="309">
        <f>入力シート⑦!H86</f>
        <v>0</v>
      </c>
      <c r="I74" s="308" t="str">
        <f>入力シート⑦!I86</f>
        <v/>
      </c>
      <c r="J74" s="306" t="str">
        <f>入力シート⑦!J86</f>
        <v/>
      </c>
      <c r="K74" s="313">
        <f>入力シート⑦!K86</f>
        <v>0</v>
      </c>
      <c r="L74" s="309">
        <f>入力シート⑦!L86</f>
        <v>0</v>
      </c>
      <c r="M74" s="308" t="str">
        <f>入力シート⑦!M86</f>
        <v/>
      </c>
      <c r="N74" s="309">
        <f>入力シート⑦!N86</f>
        <v>0</v>
      </c>
      <c r="O74" s="309">
        <f>入力シート⑦!O86</f>
        <v>0</v>
      </c>
      <c r="P74" s="308" t="str">
        <f>入力シート⑦!P86</f>
        <v/>
      </c>
      <c r="Q74" s="306" t="str">
        <f>入力シート⑦!Q86</f>
        <v/>
      </c>
    </row>
    <row r="75" spans="1:17" s="4" customFormat="1" ht="14.45" customHeight="1" x14ac:dyDescent="0.15">
      <c r="A75" s="393">
        <v>67</v>
      </c>
      <c r="B75" s="1063">
        <f>入力シート⑦!B87</f>
        <v>0</v>
      </c>
      <c r="C75" s="1064"/>
      <c r="D75" s="313">
        <f>入力シート⑦!D87</f>
        <v>0</v>
      </c>
      <c r="E75" s="309">
        <f>入力シート⑦!E87</f>
        <v>0</v>
      </c>
      <c r="F75" s="308" t="str">
        <f>入力シート⑦!F87</f>
        <v/>
      </c>
      <c r="G75" s="309">
        <f>入力シート⑦!G87</f>
        <v>0</v>
      </c>
      <c r="H75" s="309">
        <f>入力シート⑦!H87</f>
        <v>0</v>
      </c>
      <c r="I75" s="308" t="str">
        <f>入力シート⑦!I87</f>
        <v/>
      </c>
      <c r="J75" s="306" t="str">
        <f>入力シート⑦!J87</f>
        <v/>
      </c>
      <c r="K75" s="313">
        <f>入力シート⑦!K87</f>
        <v>0</v>
      </c>
      <c r="L75" s="309">
        <f>入力シート⑦!L87</f>
        <v>0</v>
      </c>
      <c r="M75" s="308" t="str">
        <f>入力シート⑦!M87</f>
        <v/>
      </c>
      <c r="N75" s="309">
        <f>入力シート⑦!N87</f>
        <v>0</v>
      </c>
      <c r="O75" s="309">
        <f>入力シート⑦!O87</f>
        <v>0</v>
      </c>
      <c r="P75" s="308" t="str">
        <f>入力シート⑦!P87</f>
        <v/>
      </c>
      <c r="Q75" s="306" t="str">
        <f>入力シート⑦!Q87</f>
        <v/>
      </c>
    </row>
    <row r="76" spans="1:17" s="4" customFormat="1" ht="14.45" customHeight="1" x14ac:dyDescent="0.15">
      <c r="A76" s="396">
        <v>68</v>
      </c>
      <c r="B76" s="1063">
        <f>入力シート⑦!B88</f>
        <v>0</v>
      </c>
      <c r="C76" s="1064"/>
      <c r="D76" s="313">
        <f>入力シート⑦!D88</f>
        <v>0</v>
      </c>
      <c r="E76" s="309">
        <f>入力シート⑦!E88</f>
        <v>0</v>
      </c>
      <c r="F76" s="308" t="str">
        <f>入力シート⑦!F88</f>
        <v/>
      </c>
      <c r="G76" s="309">
        <f>入力シート⑦!G88</f>
        <v>0</v>
      </c>
      <c r="H76" s="309">
        <f>入力シート⑦!H88</f>
        <v>0</v>
      </c>
      <c r="I76" s="308" t="str">
        <f>入力シート⑦!I88</f>
        <v/>
      </c>
      <c r="J76" s="306" t="str">
        <f>入力シート⑦!J88</f>
        <v/>
      </c>
      <c r="K76" s="313">
        <f>入力シート⑦!K88</f>
        <v>0</v>
      </c>
      <c r="L76" s="309">
        <f>入力シート⑦!L88</f>
        <v>0</v>
      </c>
      <c r="M76" s="308" t="str">
        <f>入力シート⑦!M88</f>
        <v/>
      </c>
      <c r="N76" s="309">
        <f>入力シート⑦!N88</f>
        <v>0</v>
      </c>
      <c r="O76" s="309">
        <f>入力シート⑦!O88</f>
        <v>0</v>
      </c>
      <c r="P76" s="308" t="str">
        <f>入力シート⑦!P88</f>
        <v/>
      </c>
      <c r="Q76" s="306" t="str">
        <f>入力シート⑦!Q88</f>
        <v/>
      </c>
    </row>
    <row r="77" spans="1:17" s="4" customFormat="1" ht="14.45" customHeight="1" x14ac:dyDescent="0.15">
      <c r="A77" s="393">
        <v>69</v>
      </c>
      <c r="B77" s="1063">
        <f>入力シート⑦!B89</f>
        <v>0</v>
      </c>
      <c r="C77" s="1064"/>
      <c r="D77" s="313">
        <f>入力シート⑦!D89</f>
        <v>0</v>
      </c>
      <c r="E77" s="309">
        <f>入力シート⑦!E89</f>
        <v>0</v>
      </c>
      <c r="F77" s="308" t="str">
        <f>入力シート⑦!F89</f>
        <v/>
      </c>
      <c r="G77" s="309">
        <f>入力シート⑦!G89</f>
        <v>0</v>
      </c>
      <c r="H77" s="309">
        <f>入力シート⑦!H89</f>
        <v>0</v>
      </c>
      <c r="I77" s="308" t="str">
        <f>入力シート⑦!I89</f>
        <v/>
      </c>
      <c r="J77" s="306" t="str">
        <f>入力シート⑦!J89</f>
        <v/>
      </c>
      <c r="K77" s="313">
        <f>入力シート⑦!K89</f>
        <v>0</v>
      </c>
      <c r="L77" s="309">
        <f>入力シート⑦!L89</f>
        <v>0</v>
      </c>
      <c r="M77" s="308" t="str">
        <f>入力シート⑦!M89</f>
        <v/>
      </c>
      <c r="N77" s="309">
        <f>入力シート⑦!N89</f>
        <v>0</v>
      </c>
      <c r="O77" s="309">
        <f>入力シート⑦!O89</f>
        <v>0</v>
      </c>
      <c r="P77" s="308" t="str">
        <f>入力シート⑦!P89</f>
        <v/>
      </c>
      <c r="Q77" s="306" t="str">
        <f>入力シート⑦!Q89</f>
        <v/>
      </c>
    </row>
    <row r="78" spans="1:17" s="4" customFormat="1" ht="14.45" customHeight="1" x14ac:dyDescent="0.15">
      <c r="A78" s="396">
        <v>70</v>
      </c>
      <c r="B78" s="1063">
        <f>入力シート⑦!B90</f>
        <v>0</v>
      </c>
      <c r="C78" s="1064"/>
      <c r="D78" s="313">
        <f>入力シート⑦!D90</f>
        <v>0</v>
      </c>
      <c r="E78" s="309">
        <f>入力シート⑦!E90</f>
        <v>0</v>
      </c>
      <c r="F78" s="308" t="str">
        <f>入力シート⑦!F90</f>
        <v/>
      </c>
      <c r="G78" s="309">
        <f>入力シート⑦!G90</f>
        <v>0</v>
      </c>
      <c r="H78" s="309">
        <f>入力シート⑦!H90</f>
        <v>0</v>
      </c>
      <c r="I78" s="308" t="str">
        <f>入力シート⑦!I90</f>
        <v/>
      </c>
      <c r="J78" s="306" t="str">
        <f>入力シート⑦!J90</f>
        <v/>
      </c>
      <c r="K78" s="313">
        <f>入力シート⑦!K90</f>
        <v>0</v>
      </c>
      <c r="L78" s="309">
        <f>入力シート⑦!L90</f>
        <v>0</v>
      </c>
      <c r="M78" s="308" t="str">
        <f>入力シート⑦!M90</f>
        <v/>
      </c>
      <c r="N78" s="309">
        <f>入力シート⑦!N90</f>
        <v>0</v>
      </c>
      <c r="O78" s="309">
        <f>入力シート⑦!O90</f>
        <v>0</v>
      </c>
      <c r="P78" s="308" t="str">
        <f>入力シート⑦!P90</f>
        <v/>
      </c>
      <c r="Q78" s="306" t="str">
        <f>入力シート⑦!Q90</f>
        <v/>
      </c>
    </row>
    <row r="79" spans="1:17" s="4" customFormat="1" ht="14.45" customHeight="1" x14ac:dyDescent="0.15">
      <c r="A79" s="393">
        <v>71</v>
      </c>
      <c r="B79" s="1063">
        <f>入力シート⑦!B91</f>
        <v>0</v>
      </c>
      <c r="C79" s="1064"/>
      <c r="D79" s="313">
        <f>入力シート⑦!D91</f>
        <v>0</v>
      </c>
      <c r="E79" s="309">
        <f>入力シート⑦!E91</f>
        <v>0</v>
      </c>
      <c r="F79" s="308" t="str">
        <f>入力シート⑦!F91</f>
        <v/>
      </c>
      <c r="G79" s="309">
        <f>入力シート⑦!G91</f>
        <v>0</v>
      </c>
      <c r="H79" s="309">
        <f>入力シート⑦!H91</f>
        <v>0</v>
      </c>
      <c r="I79" s="308" t="str">
        <f>入力シート⑦!I91</f>
        <v/>
      </c>
      <c r="J79" s="306" t="str">
        <f>入力シート⑦!J91</f>
        <v/>
      </c>
      <c r="K79" s="313">
        <f>入力シート⑦!K91</f>
        <v>0</v>
      </c>
      <c r="L79" s="309">
        <f>入力シート⑦!L91</f>
        <v>0</v>
      </c>
      <c r="M79" s="308" t="str">
        <f>入力シート⑦!M91</f>
        <v/>
      </c>
      <c r="N79" s="309">
        <f>入力シート⑦!N91</f>
        <v>0</v>
      </c>
      <c r="O79" s="309">
        <f>入力シート⑦!O91</f>
        <v>0</v>
      </c>
      <c r="P79" s="308" t="str">
        <f>入力シート⑦!P91</f>
        <v/>
      </c>
      <c r="Q79" s="306" t="str">
        <f>入力シート⑦!Q91</f>
        <v/>
      </c>
    </row>
    <row r="80" spans="1:17" s="4" customFormat="1" ht="14.45" customHeight="1" x14ac:dyDescent="0.15">
      <c r="A80" s="396">
        <v>72</v>
      </c>
      <c r="B80" s="1063">
        <f>入力シート⑦!B92</f>
        <v>0</v>
      </c>
      <c r="C80" s="1064"/>
      <c r="D80" s="313">
        <f>入力シート⑦!D92</f>
        <v>0</v>
      </c>
      <c r="E80" s="309">
        <f>入力シート⑦!E92</f>
        <v>0</v>
      </c>
      <c r="F80" s="308" t="str">
        <f>入力シート⑦!F92</f>
        <v/>
      </c>
      <c r="G80" s="309">
        <f>入力シート⑦!G92</f>
        <v>0</v>
      </c>
      <c r="H80" s="309">
        <f>入力シート⑦!H92</f>
        <v>0</v>
      </c>
      <c r="I80" s="308" t="str">
        <f>入力シート⑦!I92</f>
        <v/>
      </c>
      <c r="J80" s="306" t="str">
        <f>入力シート⑦!J92</f>
        <v/>
      </c>
      <c r="K80" s="313">
        <f>入力シート⑦!K92</f>
        <v>0</v>
      </c>
      <c r="L80" s="309">
        <f>入力シート⑦!L92</f>
        <v>0</v>
      </c>
      <c r="M80" s="308" t="str">
        <f>入力シート⑦!M92</f>
        <v/>
      </c>
      <c r="N80" s="309">
        <f>入力シート⑦!N92</f>
        <v>0</v>
      </c>
      <c r="O80" s="309">
        <f>入力シート⑦!O92</f>
        <v>0</v>
      </c>
      <c r="P80" s="308" t="str">
        <f>入力シート⑦!P92</f>
        <v/>
      </c>
      <c r="Q80" s="306" t="str">
        <f>入力シート⑦!Q92</f>
        <v/>
      </c>
    </row>
    <row r="81" spans="1:17" s="4" customFormat="1" ht="14.45" customHeight="1" x14ac:dyDescent="0.15">
      <c r="A81" s="393">
        <v>73</v>
      </c>
      <c r="B81" s="1063">
        <f>入力シート⑦!B93</f>
        <v>0</v>
      </c>
      <c r="C81" s="1064"/>
      <c r="D81" s="313">
        <f>入力シート⑦!D93</f>
        <v>0</v>
      </c>
      <c r="E81" s="309">
        <f>入力シート⑦!E93</f>
        <v>0</v>
      </c>
      <c r="F81" s="308" t="str">
        <f>入力シート⑦!F93</f>
        <v/>
      </c>
      <c r="G81" s="309">
        <f>入力シート⑦!G93</f>
        <v>0</v>
      </c>
      <c r="H81" s="309">
        <f>入力シート⑦!H93</f>
        <v>0</v>
      </c>
      <c r="I81" s="308" t="str">
        <f>入力シート⑦!I93</f>
        <v/>
      </c>
      <c r="J81" s="306" t="str">
        <f>入力シート⑦!J93</f>
        <v/>
      </c>
      <c r="K81" s="313">
        <f>入力シート⑦!K93</f>
        <v>0</v>
      </c>
      <c r="L81" s="309">
        <f>入力シート⑦!L93</f>
        <v>0</v>
      </c>
      <c r="M81" s="308" t="str">
        <f>入力シート⑦!M93</f>
        <v/>
      </c>
      <c r="N81" s="309">
        <f>入力シート⑦!N93</f>
        <v>0</v>
      </c>
      <c r="O81" s="309">
        <f>入力シート⑦!O93</f>
        <v>0</v>
      </c>
      <c r="P81" s="308" t="str">
        <f>入力シート⑦!P93</f>
        <v/>
      </c>
      <c r="Q81" s="306" t="str">
        <f>入力シート⑦!Q93</f>
        <v/>
      </c>
    </row>
    <row r="82" spans="1:17" s="4" customFormat="1" ht="14.45" customHeight="1" x14ac:dyDescent="0.15">
      <c r="A82" s="396">
        <v>74</v>
      </c>
      <c r="B82" s="1063">
        <f>入力シート⑦!B94</f>
        <v>0</v>
      </c>
      <c r="C82" s="1064"/>
      <c r="D82" s="313">
        <f>入力シート⑦!D94</f>
        <v>0</v>
      </c>
      <c r="E82" s="309">
        <f>入力シート⑦!E94</f>
        <v>0</v>
      </c>
      <c r="F82" s="308" t="str">
        <f>入力シート⑦!F94</f>
        <v/>
      </c>
      <c r="G82" s="309">
        <f>入力シート⑦!G94</f>
        <v>0</v>
      </c>
      <c r="H82" s="309">
        <f>入力シート⑦!H94</f>
        <v>0</v>
      </c>
      <c r="I82" s="308" t="str">
        <f>入力シート⑦!I94</f>
        <v/>
      </c>
      <c r="J82" s="306" t="str">
        <f>入力シート⑦!J94</f>
        <v/>
      </c>
      <c r="K82" s="313">
        <f>入力シート⑦!K94</f>
        <v>0</v>
      </c>
      <c r="L82" s="309">
        <f>入力シート⑦!L94</f>
        <v>0</v>
      </c>
      <c r="M82" s="308" t="str">
        <f>入力シート⑦!M94</f>
        <v/>
      </c>
      <c r="N82" s="309">
        <f>入力シート⑦!N94</f>
        <v>0</v>
      </c>
      <c r="O82" s="309">
        <f>入力シート⑦!O94</f>
        <v>0</v>
      </c>
      <c r="P82" s="308" t="str">
        <f>入力シート⑦!P94</f>
        <v/>
      </c>
      <c r="Q82" s="306" t="str">
        <f>入力シート⑦!Q94</f>
        <v/>
      </c>
    </row>
    <row r="83" spans="1:17" s="4" customFormat="1" ht="14.45" customHeight="1" x14ac:dyDescent="0.15">
      <c r="A83" s="393">
        <v>75</v>
      </c>
      <c r="B83" s="1063">
        <f>入力シート⑦!B95</f>
        <v>0</v>
      </c>
      <c r="C83" s="1064"/>
      <c r="D83" s="313">
        <f>入力シート⑦!D95</f>
        <v>0</v>
      </c>
      <c r="E83" s="309">
        <f>入力シート⑦!E95</f>
        <v>0</v>
      </c>
      <c r="F83" s="308" t="str">
        <f>入力シート⑦!F95</f>
        <v/>
      </c>
      <c r="G83" s="309">
        <f>入力シート⑦!G95</f>
        <v>0</v>
      </c>
      <c r="H83" s="309">
        <f>入力シート⑦!H95</f>
        <v>0</v>
      </c>
      <c r="I83" s="308" t="str">
        <f>入力シート⑦!I95</f>
        <v/>
      </c>
      <c r="J83" s="306" t="str">
        <f>入力シート⑦!J95</f>
        <v/>
      </c>
      <c r="K83" s="313">
        <f>入力シート⑦!K95</f>
        <v>0</v>
      </c>
      <c r="L83" s="309">
        <f>入力シート⑦!L95</f>
        <v>0</v>
      </c>
      <c r="M83" s="308" t="str">
        <f>入力シート⑦!M95</f>
        <v/>
      </c>
      <c r="N83" s="309">
        <f>入力シート⑦!N95</f>
        <v>0</v>
      </c>
      <c r="O83" s="309">
        <f>入力シート⑦!O95</f>
        <v>0</v>
      </c>
      <c r="P83" s="308" t="str">
        <f>入力シート⑦!P95</f>
        <v/>
      </c>
      <c r="Q83" s="306" t="str">
        <f>入力シート⑦!Q95</f>
        <v/>
      </c>
    </row>
    <row r="84" spans="1:17" s="4" customFormat="1" ht="14.45" customHeight="1" x14ac:dyDescent="0.15">
      <c r="A84" s="396">
        <v>76</v>
      </c>
      <c r="B84" s="1063">
        <f>入力シート⑦!B96</f>
        <v>0</v>
      </c>
      <c r="C84" s="1064"/>
      <c r="D84" s="313">
        <f>入力シート⑦!D96</f>
        <v>0</v>
      </c>
      <c r="E84" s="309">
        <f>入力シート⑦!E96</f>
        <v>0</v>
      </c>
      <c r="F84" s="308" t="str">
        <f>入力シート⑦!F96</f>
        <v/>
      </c>
      <c r="G84" s="309">
        <f>入力シート⑦!G96</f>
        <v>0</v>
      </c>
      <c r="H84" s="309">
        <f>入力シート⑦!H96</f>
        <v>0</v>
      </c>
      <c r="I84" s="308" t="str">
        <f>入力シート⑦!I96</f>
        <v/>
      </c>
      <c r="J84" s="306" t="str">
        <f>入力シート⑦!J96</f>
        <v/>
      </c>
      <c r="K84" s="313">
        <f>入力シート⑦!K96</f>
        <v>0</v>
      </c>
      <c r="L84" s="309">
        <f>入力シート⑦!L96</f>
        <v>0</v>
      </c>
      <c r="M84" s="308" t="str">
        <f>入力シート⑦!M96</f>
        <v/>
      </c>
      <c r="N84" s="309">
        <f>入力シート⑦!N96</f>
        <v>0</v>
      </c>
      <c r="O84" s="309">
        <f>入力シート⑦!O96</f>
        <v>0</v>
      </c>
      <c r="P84" s="308" t="str">
        <f>入力シート⑦!P96</f>
        <v/>
      </c>
      <c r="Q84" s="306" t="str">
        <f>入力シート⑦!Q96</f>
        <v/>
      </c>
    </row>
    <row r="85" spans="1:17" s="4" customFormat="1" ht="14.45" customHeight="1" x14ac:dyDescent="0.15">
      <c r="A85" s="393">
        <v>77</v>
      </c>
      <c r="B85" s="1063">
        <f>入力シート⑦!B97</f>
        <v>0</v>
      </c>
      <c r="C85" s="1064"/>
      <c r="D85" s="313">
        <f>入力シート⑦!D97</f>
        <v>0</v>
      </c>
      <c r="E85" s="309">
        <f>入力シート⑦!E97</f>
        <v>0</v>
      </c>
      <c r="F85" s="308" t="str">
        <f>入力シート⑦!F97</f>
        <v/>
      </c>
      <c r="G85" s="309">
        <f>入力シート⑦!G97</f>
        <v>0</v>
      </c>
      <c r="H85" s="309">
        <f>入力シート⑦!H97</f>
        <v>0</v>
      </c>
      <c r="I85" s="308" t="str">
        <f>入力シート⑦!I97</f>
        <v/>
      </c>
      <c r="J85" s="306" t="str">
        <f>入力シート⑦!J97</f>
        <v/>
      </c>
      <c r="K85" s="313">
        <f>入力シート⑦!K97</f>
        <v>0</v>
      </c>
      <c r="L85" s="309">
        <f>入力シート⑦!L97</f>
        <v>0</v>
      </c>
      <c r="M85" s="308" t="str">
        <f>入力シート⑦!M97</f>
        <v/>
      </c>
      <c r="N85" s="309">
        <f>入力シート⑦!N97</f>
        <v>0</v>
      </c>
      <c r="O85" s="309">
        <f>入力シート⑦!O97</f>
        <v>0</v>
      </c>
      <c r="P85" s="308" t="str">
        <f>入力シート⑦!P97</f>
        <v/>
      </c>
      <c r="Q85" s="306" t="str">
        <f>入力シート⑦!Q97</f>
        <v/>
      </c>
    </row>
    <row r="86" spans="1:17" s="4" customFormat="1" ht="14.45" customHeight="1" x14ac:dyDescent="0.15">
      <c r="A86" s="396">
        <v>78</v>
      </c>
      <c r="B86" s="1063">
        <f>入力シート⑦!B98</f>
        <v>0</v>
      </c>
      <c r="C86" s="1064"/>
      <c r="D86" s="313">
        <f>入力シート⑦!D98</f>
        <v>0</v>
      </c>
      <c r="E86" s="309">
        <f>入力シート⑦!E98</f>
        <v>0</v>
      </c>
      <c r="F86" s="308" t="str">
        <f>入力シート⑦!F98</f>
        <v/>
      </c>
      <c r="G86" s="309">
        <f>入力シート⑦!G98</f>
        <v>0</v>
      </c>
      <c r="H86" s="309">
        <f>入力シート⑦!H98</f>
        <v>0</v>
      </c>
      <c r="I86" s="308" t="str">
        <f>入力シート⑦!I98</f>
        <v/>
      </c>
      <c r="J86" s="306" t="str">
        <f>入力シート⑦!J98</f>
        <v/>
      </c>
      <c r="K86" s="313">
        <f>入力シート⑦!K98</f>
        <v>0</v>
      </c>
      <c r="L86" s="309">
        <f>入力シート⑦!L98</f>
        <v>0</v>
      </c>
      <c r="M86" s="308" t="str">
        <f>入力シート⑦!M98</f>
        <v/>
      </c>
      <c r="N86" s="309">
        <f>入力シート⑦!N98</f>
        <v>0</v>
      </c>
      <c r="O86" s="309">
        <f>入力シート⑦!O98</f>
        <v>0</v>
      </c>
      <c r="P86" s="308" t="str">
        <f>入力シート⑦!P98</f>
        <v/>
      </c>
      <c r="Q86" s="306" t="str">
        <f>入力シート⑦!Q98</f>
        <v/>
      </c>
    </row>
    <row r="87" spans="1:17" s="4" customFormat="1" ht="14.45" customHeight="1" x14ac:dyDescent="0.15">
      <c r="A87" s="393">
        <v>79</v>
      </c>
      <c r="B87" s="1063">
        <f>入力シート⑦!B99</f>
        <v>0</v>
      </c>
      <c r="C87" s="1064"/>
      <c r="D87" s="313">
        <f>入力シート⑦!D99</f>
        <v>0</v>
      </c>
      <c r="E87" s="309">
        <f>入力シート⑦!E99</f>
        <v>0</v>
      </c>
      <c r="F87" s="308" t="str">
        <f>入力シート⑦!F99</f>
        <v/>
      </c>
      <c r="G87" s="309">
        <f>入力シート⑦!G99</f>
        <v>0</v>
      </c>
      <c r="H87" s="309">
        <f>入力シート⑦!H99</f>
        <v>0</v>
      </c>
      <c r="I87" s="308" t="str">
        <f>入力シート⑦!I99</f>
        <v/>
      </c>
      <c r="J87" s="306" t="str">
        <f>入力シート⑦!J99</f>
        <v/>
      </c>
      <c r="K87" s="313">
        <f>入力シート⑦!K99</f>
        <v>0</v>
      </c>
      <c r="L87" s="309">
        <f>入力シート⑦!L99</f>
        <v>0</v>
      </c>
      <c r="M87" s="308" t="str">
        <f>入力シート⑦!M99</f>
        <v/>
      </c>
      <c r="N87" s="309">
        <f>入力シート⑦!N99</f>
        <v>0</v>
      </c>
      <c r="O87" s="309">
        <f>入力シート⑦!O99</f>
        <v>0</v>
      </c>
      <c r="P87" s="308" t="str">
        <f>入力シート⑦!P99</f>
        <v/>
      </c>
      <c r="Q87" s="306" t="str">
        <f>入力シート⑦!Q99</f>
        <v/>
      </c>
    </row>
    <row r="88" spans="1:17" s="4" customFormat="1" ht="14.45" customHeight="1" x14ac:dyDescent="0.15">
      <c r="A88" s="396">
        <v>80</v>
      </c>
      <c r="B88" s="1063">
        <f>入力シート⑦!B100</f>
        <v>0</v>
      </c>
      <c r="C88" s="1064"/>
      <c r="D88" s="313">
        <f>入力シート⑦!D100</f>
        <v>0</v>
      </c>
      <c r="E88" s="309">
        <f>入力シート⑦!E100</f>
        <v>0</v>
      </c>
      <c r="F88" s="308" t="str">
        <f>入力シート⑦!F100</f>
        <v/>
      </c>
      <c r="G88" s="309">
        <f>入力シート⑦!G100</f>
        <v>0</v>
      </c>
      <c r="H88" s="309">
        <f>入力シート⑦!H100</f>
        <v>0</v>
      </c>
      <c r="I88" s="308" t="str">
        <f>入力シート⑦!I100</f>
        <v/>
      </c>
      <c r="J88" s="306" t="str">
        <f>入力シート⑦!J100</f>
        <v/>
      </c>
      <c r="K88" s="313">
        <f>入力シート⑦!K100</f>
        <v>0</v>
      </c>
      <c r="L88" s="309">
        <f>入力シート⑦!L100</f>
        <v>0</v>
      </c>
      <c r="M88" s="308" t="str">
        <f>入力シート⑦!M100</f>
        <v/>
      </c>
      <c r="N88" s="309">
        <f>入力シート⑦!N100</f>
        <v>0</v>
      </c>
      <c r="O88" s="309">
        <f>入力シート⑦!O100</f>
        <v>0</v>
      </c>
      <c r="P88" s="308" t="str">
        <f>入力シート⑦!P100</f>
        <v/>
      </c>
      <c r="Q88" s="306" t="str">
        <f>入力シート⑦!Q100</f>
        <v/>
      </c>
    </row>
    <row r="89" spans="1:17" s="4" customFormat="1" ht="14.45" customHeight="1" x14ac:dyDescent="0.15">
      <c r="A89" s="393">
        <v>81</v>
      </c>
      <c r="B89" s="1063">
        <f>入力シート⑦!B101</f>
        <v>0</v>
      </c>
      <c r="C89" s="1064"/>
      <c r="D89" s="313">
        <f>入力シート⑦!D101</f>
        <v>0</v>
      </c>
      <c r="E89" s="309">
        <f>入力シート⑦!E101</f>
        <v>0</v>
      </c>
      <c r="F89" s="308" t="str">
        <f>入力シート⑦!F101</f>
        <v/>
      </c>
      <c r="G89" s="309">
        <f>入力シート⑦!G101</f>
        <v>0</v>
      </c>
      <c r="H89" s="309">
        <f>入力シート⑦!H101</f>
        <v>0</v>
      </c>
      <c r="I89" s="308" t="str">
        <f>入力シート⑦!I101</f>
        <v/>
      </c>
      <c r="J89" s="306" t="str">
        <f>入力シート⑦!J101</f>
        <v/>
      </c>
      <c r="K89" s="313">
        <f>入力シート⑦!K101</f>
        <v>0</v>
      </c>
      <c r="L89" s="309">
        <f>入力シート⑦!L101</f>
        <v>0</v>
      </c>
      <c r="M89" s="308" t="str">
        <f>入力シート⑦!M101</f>
        <v/>
      </c>
      <c r="N89" s="309">
        <f>入力シート⑦!N101</f>
        <v>0</v>
      </c>
      <c r="O89" s="309">
        <f>入力シート⑦!O101</f>
        <v>0</v>
      </c>
      <c r="P89" s="308" t="str">
        <f>入力シート⑦!P101</f>
        <v/>
      </c>
      <c r="Q89" s="306" t="str">
        <f>入力シート⑦!Q101</f>
        <v/>
      </c>
    </row>
    <row r="90" spans="1:17" s="4" customFormat="1" ht="14.45" customHeight="1" x14ac:dyDescent="0.15">
      <c r="A90" s="396">
        <v>82</v>
      </c>
      <c r="B90" s="1063">
        <f>入力シート⑦!B102</f>
        <v>0</v>
      </c>
      <c r="C90" s="1064"/>
      <c r="D90" s="313">
        <f>入力シート⑦!D102</f>
        <v>0</v>
      </c>
      <c r="E90" s="309">
        <f>入力シート⑦!E102</f>
        <v>0</v>
      </c>
      <c r="F90" s="308" t="str">
        <f>入力シート⑦!F102</f>
        <v/>
      </c>
      <c r="G90" s="309">
        <f>入力シート⑦!G102</f>
        <v>0</v>
      </c>
      <c r="H90" s="309">
        <f>入力シート⑦!H102</f>
        <v>0</v>
      </c>
      <c r="I90" s="308" t="str">
        <f>入力シート⑦!I102</f>
        <v/>
      </c>
      <c r="J90" s="306" t="str">
        <f>入力シート⑦!J102</f>
        <v/>
      </c>
      <c r="K90" s="313">
        <f>入力シート⑦!K102</f>
        <v>0</v>
      </c>
      <c r="L90" s="309">
        <f>入力シート⑦!L102</f>
        <v>0</v>
      </c>
      <c r="M90" s="308" t="str">
        <f>入力シート⑦!M102</f>
        <v/>
      </c>
      <c r="N90" s="309">
        <f>入力シート⑦!N102</f>
        <v>0</v>
      </c>
      <c r="O90" s="309">
        <f>入力シート⑦!O102</f>
        <v>0</v>
      </c>
      <c r="P90" s="308" t="str">
        <f>入力シート⑦!P102</f>
        <v/>
      </c>
      <c r="Q90" s="306" t="str">
        <f>入力シート⑦!Q102</f>
        <v/>
      </c>
    </row>
    <row r="91" spans="1:17" s="4" customFormat="1" ht="14.45" customHeight="1" x14ac:dyDescent="0.15">
      <c r="A91" s="393">
        <v>83</v>
      </c>
      <c r="B91" s="1063">
        <f>入力シート⑦!B103</f>
        <v>0</v>
      </c>
      <c r="C91" s="1064"/>
      <c r="D91" s="313">
        <f>入力シート⑦!D103</f>
        <v>0</v>
      </c>
      <c r="E91" s="309">
        <f>入力シート⑦!E103</f>
        <v>0</v>
      </c>
      <c r="F91" s="308" t="str">
        <f>入力シート⑦!F103</f>
        <v/>
      </c>
      <c r="G91" s="309">
        <f>入力シート⑦!G103</f>
        <v>0</v>
      </c>
      <c r="H91" s="309">
        <f>入力シート⑦!H103</f>
        <v>0</v>
      </c>
      <c r="I91" s="308" t="str">
        <f>入力シート⑦!I103</f>
        <v/>
      </c>
      <c r="J91" s="306" t="str">
        <f>入力シート⑦!J103</f>
        <v/>
      </c>
      <c r="K91" s="313">
        <f>入力シート⑦!K103</f>
        <v>0</v>
      </c>
      <c r="L91" s="309">
        <f>入力シート⑦!L103</f>
        <v>0</v>
      </c>
      <c r="M91" s="308" t="str">
        <f>入力シート⑦!M103</f>
        <v/>
      </c>
      <c r="N91" s="309">
        <f>入力シート⑦!N103</f>
        <v>0</v>
      </c>
      <c r="O91" s="309">
        <f>入力シート⑦!O103</f>
        <v>0</v>
      </c>
      <c r="P91" s="308" t="str">
        <f>入力シート⑦!P103</f>
        <v/>
      </c>
      <c r="Q91" s="306" t="str">
        <f>入力シート⑦!Q103</f>
        <v/>
      </c>
    </row>
    <row r="92" spans="1:17" s="4" customFormat="1" ht="14.45" customHeight="1" x14ac:dyDescent="0.15">
      <c r="A92" s="396">
        <v>84</v>
      </c>
      <c r="B92" s="1063">
        <f>入力シート⑦!B104</f>
        <v>0</v>
      </c>
      <c r="C92" s="1064"/>
      <c r="D92" s="313">
        <f>入力シート⑦!D104</f>
        <v>0</v>
      </c>
      <c r="E92" s="309">
        <f>入力シート⑦!E104</f>
        <v>0</v>
      </c>
      <c r="F92" s="308" t="str">
        <f>入力シート⑦!F104</f>
        <v/>
      </c>
      <c r="G92" s="309">
        <f>入力シート⑦!G104</f>
        <v>0</v>
      </c>
      <c r="H92" s="309">
        <f>入力シート⑦!H104</f>
        <v>0</v>
      </c>
      <c r="I92" s="308" t="str">
        <f>入力シート⑦!I104</f>
        <v/>
      </c>
      <c r="J92" s="306" t="str">
        <f>入力シート⑦!J104</f>
        <v/>
      </c>
      <c r="K92" s="313">
        <f>入力シート⑦!K104</f>
        <v>0</v>
      </c>
      <c r="L92" s="309">
        <f>入力シート⑦!L104</f>
        <v>0</v>
      </c>
      <c r="M92" s="308" t="str">
        <f>入力シート⑦!M104</f>
        <v/>
      </c>
      <c r="N92" s="309">
        <f>入力シート⑦!N104</f>
        <v>0</v>
      </c>
      <c r="O92" s="309">
        <f>入力シート⑦!O104</f>
        <v>0</v>
      </c>
      <c r="P92" s="308" t="str">
        <f>入力シート⑦!P104</f>
        <v/>
      </c>
      <c r="Q92" s="306" t="str">
        <f>入力シート⑦!Q104</f>
        <v/>
      </c>
    </row>
    <row r="93" spans="1:17" s="4" customFormat="1" ht="14.45" customHeight="1" x14ac:dyDescent="0.15">
      <c r="A93" s="393">
        <v>85</v>
      </c>
      <c r="B93" s="1063">
        <f>入力シート⑦!B105</f>
        <v>0</v>
      </c>
      <c r="C93" s="1064"/>
      <c r="D93" s="313">
        <f>入力シート⑦!D105</f>
        <v>0</v>
      </c>
      <c r="E93" s="309">
        <f>入力シート⑦!E105</f>
        <v>0</v>
      </c>
      <c r="F93" s="308" t="str">
        <f>入力シート⑦!F105</f>
        <v/>
      </c>
      <c r="G93" s="309">
        <f>入力シート⑦!G105</f>
        <v>0</v>
      </c>
      <c r="H93" s="309">
        <f>入力シート⑦!H105</f>
        <v>0</v>
      </c>
      <c r="I93" s="308" t="str">
        <f>入力シート⑦!I105</f>
        <v/>
      </c>
      <c r="J93" s="306" t="str">
        <f>入力シート⑦!J105</f>
        <v/>
      </c>
      <c r="K93" s="313">
        <f>入力シート⑦!K105</f>
        <v>0</v>
      </c>
      <c r="L93" s="309">
        <f>入力シート⑦!L105</f>
        <v>0</v>
      </c>
      <c r="M93" s="308" t="str">
        <f>入力シート⑦!M105</f>
        <v/>
      </c>
      <c r="N93" s="309">
        <f>入力シート⑦!N105</f>
        <v>0</v>
      </c>
      <c r="O93" s="309">
        <f>入力シート⑦!O105</f>
        <v>0</v>
      </c>
      <c r="P93" s="308" t="str">
        <f>入力シート⑦!P105</f>
        <v/>
      </c>
      <c r="Q93" s="306" t="str">
        <f>入力シート⑦!Q105</f>
        <v/>
      </c>
    </row>
    <row r="94" spans="1:17" s="4" customFormat="1" ht="14.45" customHeight="1" x14ac:dyDescent="0.15">
      <c r="A94" s="396">
        <v>86</v>
      </c>
      <c r="B94" s="1063">
        <f>入力シート⑦!B106</f>
        <v>0</v>
      </c>
      <c r="C94" s="1064"/>
      <c r="D94" s="313">
        <f>入力シート⑦!D106</f>
        <v>0</v>
      </c>
      <c r="E94" s="309">
        <f>入力シート⑦!E106</f>
        <v>0</v>
      </c>
      <c r="F94" s="308" t="str">
        <f>入力シート⑦!F106</f>
        <v/>
      </c>
      <c r="G94" s="309">
        <f>入力シート⑦!G106</f>
        <v>0</v>
      </c>
      <c r="H94" s="309">
        <f>入力シート⑦!H106</f>
        <v>0</v>
      </c>
      <c r="I94" s="308" t="str">
        <f>入力シート⑦!I106</f>
        <v/>
      </c>
      <c r="J94" s="306" t="str">
        <f>入力シート⑦!J106</f>
        <v/>
      </c>
      <c r="K94" s="313">
        <f>入力シート⑦!K106</f>
        <v>0</v>
      </c>
      <c r="L94" s="309">
        <f>入力シート⑦!L106</f>
        <v>0</v>
      </c>
      <c r="M94" s="308" t="str">
        <f>入力シート⑦!M106</f>
        <v/>
      </c>
      <c r="N94" s="309">
        <f>入力シート⑦!N106</f>
        <v>0</v>
      </c>
      <c r="O94" s="309">
        <f>入力シート⑦!O106</f>
        <v>0</v>
      </c>
      <c r="P94" s="308" t="str">
        <f>入力シート⑦!P106</f>
        <v/>
      </c>
      <c r="Q94" s="306" t="str">
        <f>入力シート⑦!Q106</f>
        <v/>
      </c>
    </row>
    <row r="95" spans="1:17" s="4" customFormat="1" ht="14.45" customHeight="1" x14ac:dyDescent="0.15">
      <c r="A95" s="393">
        <v>87</v>
      </c>
      <c r="B95" s="1063">
        <f>入力シート⑦!B107</f>
        <v>0</v>
      </c>
      <c r="C95" s="1064"/>
      <c r="D95" s="313">
        <f>入力シート⑦!D107</f>
        <v>0</v>
      </c>
      <c r="E95" s="309">
        <f>入力シート⑦!E107</f>
        <v>0</v>
      </c>
      <c r="F95" s="308" t="str">
        <f>入力シート⑦!F107</f>
        <v/>
      </c>
      <c r="G95" s="309">
        <f>入力シート⑦!G107</f>
        <v>0</v>
      </c>
      <c r="H95" s="309">
        <f>入力シート⑦!H107</f>
        <v>0</v>
      </c>
      <c r="I95" s="308" t="str">
        <f>入力シート⑦!I107</f>
        <v/>
      </c>
      <c r="J95" s="306" t="str">
        <f>入力シート⑦!J107</f>
        <v/>
      </c>
      <c r="K95" s="313">
        <f>入力シート⑦!K107</f>
        <v>0</v>
      </c>
      <c r="L95" s="309">
        <f>入力シート⑦!L107</f>
        <v>0</v>
      </c>
      <c r="M95" s="308" t="str">
        <f>入力シート⑦!M107</f>
        <v/>
      </c>
      <c r="N95" s="309">
        <f>入力シート⑦!N107</f>
        <v>0</v>
      </c>
      <c r="O95" s="309">
        <f>入力シート⑦!O107</f>
        <v>0</v>
      </c>
      <c r="P95" s="308" t="str">
        <f>入力シート⑦!P107</f>
        <v/>
      </c>
      <c r="Q95" s="306" t="str">
        <f>入力シート⑦!Q107</f>
        <v/>
      </c>
    </row>
    <row r="96" spans="1:17" s="4" customFormat="1" ht="14.45" customHeight="1" x14ac:dyDescent="0.15">
      <c r="A96" s="396">
        <v>88</v>
      </c>
      <c r="B96" s="1063">
        <f>入力シート⑦!B108</f>
        <v>0</v>
      </c>
      <c r="C96" s="1064"/>
      <c r="D96" s="313">
        <f>入力シート⑦!D108</f>
        <v>0</v>
      </c>
      <c r="E96" s="309">
        <f>入力シート⑦!E108</f>
        <v>0</v>
      </c>
      <c r="F96" s="308" t="str">
        <f>入力シート⑦!F108</f>
        <v/>
      </c>
      <c r="G96" s="309">
        <f>入力シート⑦!G108</f>
        <v>0</v>
      </c>
      <c r="H96" s="309">
        <f>入力シート⑦!H108</f>
        <v>0</v>
      </c>
      <c r="I96" s="308" t="str">
        <f>入力シート⑦!I108</f>
        <v/>
      </c>
      <c r="J96" s="306" t="str">
        <f>入力シート⑦!J108</f>
        <v/>
      </c>
      <c r="K96" s="313">
        <f>入力シート⑦!K108</f>
        <v>0</v>
      </c>
      <c r="L96" s="309">
        <f>入力シート⑦!L108</f>
        <v>0</v>
      </c>
      <c r="M96" s="308" t="str">
        <f>入力シート⑦!M108</f>
        <v/>
      </c>
      <c r="N96" s="309">
        <f>入力シート⑦!N108</f>
        <v>0</v>
      </c>
      <c r="O96" s="309">
        <f>入力シート⑦!O108</f>
        <v>0</v>
      </c>
      <c r="P96" s="308" t="str">
        <f>入力シート⑦!P108</f>
        <v/>
      </c>
      <c r="Q96" s="306" t="str">
        <f>入力シート⑦!Q108</f>
        <v/>
      </c>
    </row>
    <row r="97" spans="1:17" s="4" customFormat="1" ht="14.45" customHeight="1" x14ac:dyDescent="0.15">
      <c r="A97" s="393">
        <v>89</v>
      </c>
      <c r="B97" s="1063">
        <f>入力シート⑦!B109</f>
        <v>0</v>
      </c>
      <c r="C97" s="1064"/>
      <c r="D97" s="313">
        <f>入力シート⑦!D109</f>
        <v>0</v>
      </c>
      <c r="E97" s="309">
        <f>入力シート⑦!E109</f>
        <v>0</v>
      </c>
      <c r="F97" s="308" t="str">
        <f>入力シート⑦!F109</f>
        <v/>
      </c>
      <c r="G97" s="309">
        <f>入力シート⑦!G109</f>
        <v>0</v>
      </c>
      <c r="H97" s="309">
        <f>入力シート⑦!H109</f>
        <v>0</v>
      </c>
      <c r="I97" s="308" t="str">
        <f>入力シート⑦!I109</f>
        <v/>
      </c>
      <c r="J97" s="306" t="str">
        <f>入力シート⑦!J109</f>
        <v/>
      </c>
      <c r="K97" s="313">
        <f>入力シート⑦!K109</f>
        <v>0</v>
      </c>
      <c r="L97" s="309">
        <f>入力シート⑦!L109</f>
        <v>0</v>
      </c>
      <c r="M97" s="308" t="str">
        <f>入力シート⑦!M109</f>
        <v/>
      </c>
      <c r="N97" s="309">
        <f>入力シート⑦!N109</f>
        <v>0</v>
      </c>
      <c r="O97" s="309">
        <f>入力シート⑦!O109</f>
        <v>0</v>
      </c>
      <c r="P97" s="308" t="str">
        <f>入力シート⑦!P109</f>
        <v/>
      </c>
      <c r="Q97" s="306" t="str">
        <f>入力シート⑦!Q109</f>
        <v/>
      </c>
    </row>
    <row r="98" spans="1:17" s="4" customFormat="1" ht="14.45" customHeight="1" x14ac:dyDescent="0.15">
      <c r="A98" s="396">
        <v>90</v>
      </c>
      <c r="B98" s="1063">
        <f>入力シート⑦!B110</f>
        <v>0</v>
      </c>
      <c r="C98" s="1064"/>
      <c r="D98" s="313">
        <f>入力シート⑦!D110</f>
        <v>0</v>
      </c>
      <c r="E98" s="309">
        <f>入力シート⑦!E110</f>
        <v>0</v>
      </c>
      <c r="F98" s="308" t="str">
        <f>入力シート⑦!F110</f>
        <v/>
      </c>
      <c r="G98" s="309">
        <f>入力シート⑦!G110</f>
        <v>0</v>
      </c>
      <c r="H98" s="309">
        <f>入力シート⑦!H110</f>
        <v>0</v>
      </c>
      <c r="I98" s="308" t="str">
        <f>入力シート⑦!I110</f>
        <v/>
      </c>
      <c r="J98" s="306" t="str">
        <f>入力シート⑦!J110</f>
        <v/>
      </c>
      <c r="K98" s="313">
        <f>入力シート⑦!K110</f>
        <v>0</v>
      </c>
      <c r="L98" s="309">
        <f>入力シート⑦!L110</f>
        <v>0</v>
      </c>
      <c r="M98" s="308" t="str">
        <f>入力シート⑦!M110</f>
        <v/>
      </c>
      <c r="N98" s="309">
        <f>入力シート⑦!N110</f>
        <v>0</v>
      </c>
      <c r="O98" s="309">
        <f>入力シート⑦!O110</f>
        <v>0</v>
      </c>
      <c r="P98" s="308" t="str">
        <f>入力シート⑦!P110</f>
        <v/>
      </c>
      <c r="Q98" s="306" t="str">
        <f>入力シート⑦!Q110</f>
        <v/>
      </c>
    </row>
    <row r="99" spans="1:17" s="4" customFormat="1" ht="14.45" customHeight="1" x14ac:dyDescent="0.15">
      <c r="A99" s="393">
        <v>91</v>
      </c>
      <c r="B99" s="1063">
        <f>入力シート⑦!B111</f>
        <v>0</v>
      </c>
      <c r="C99" s="1064"/>
      <c r="D99" s="313">
        <f>入力シート⑦!D111</f>
        <v>0</v>
      </c>
      <c r="E99" s="309">
        <f>入力シート⑦!E111</f>
        <v>0</v>
      </c>
      <c r="F99" s="308" t="str">
        <f>入力シート⑦!F111</f>
        <v/>
      </c>
      <c r="G99" s="309">
        <f>入力シート⑦!G111</f>
        <v>0</v>
      </c>
      <c r="H99" s="309">
        <f>入力シート⑦!H111</f>
        <v>0</v>
      </c>
      <c r="I99" s="308" t="str">
        <f>入力シート⑦!I111</f>
        <v/>
      </c>
      <c r="J99" s="306" t="str">
        <f>入力シート⑦!J111</f>
        <v/>
      </c>
      <c r="K99" s="313">
        <f>入力シート⑦!K111</f>
        <v>0</v>
      </c>
      <c r="L99" s="309">
        <f>入力シート⑦!L111</f>
        <v>0</v>
      </c>
      <c r="M99" s="308" t="str">
        <f>入力シート⑦!M111</f>
        <v/>
      </c>
      <c r="N99" s="309">
        <f>入力シート⑦!N111</f>
        <v>0</v>
      </c>
      <c r="O99" s="309">
        <f>入力シート⑦!O111</f>
        <v>0</v>
      </c>
      <c r="P99" s="308" t="str">
        <f>入力シート⑦!P111</f>
        <v/>
      </c>
      <c r="Q99" s="306" t="str">
        <f>入力シート⑦!Q111</f>
        <v/>
      </c>
    </row>
    <row r="100" spans="1:17" s="4" customFormat="1" ht="14.45" customHeight="1" x14ac:dyDescent="0.15">
      <c r="A100" s="396">
        <v>92</v>
      </c>
      <c r="B100" s="1063">
        <f>入力シート⑦!B112</f>
        <v>0</v>
      </c>
      <c r="C100" s="1064"/>
      <c r="D100" s="313">
        <f>入力シート⑦!D112</f>
        <v>0</v>
      </c>
      <c r="E100" s="309">
        <f>入力シート⑦!E112</f>
        <v>0</v>
      </c>
      <c r="F100" s="308" t="str">
        <f>入力シート⑦!F112</f>
        <v/>
      </c>
      <c r="G100" s="309">
        <f>入力シート⑦!G112</f>
        <v>0</v>
      </c>
      <c r="H100" s="309">
        <f>入力シート⑦!H112</f>
        <v>0</v>
      </c>
      <c r="I100" s="308" t="str">
        <f>入力シート⑦!I112</f>
        <v/>
      </c>
      <c r="J100" s="306" t="str">
        <f>入力シート⑦!J112</f>
        <v/>
      </c>
      <c r="K100" s="313">
        <f>入力シート⑦!K112</f>
        <v>0</v>
      </c>
      <c r="L100" s="309">
        <f>入力シート⑦!L112</f>
        <v>0</v>
      </c>
      <c r="M100" s="308" t="str">
        <f>入力シート⑦!M112</f>
        <v/>
      </c>
      <c r="N100" s="309">
        <f>入力シート⑦!N112</f>
        <v>0</v>
      </c>
      <c r="O100" s="309">
        <f>入力シート⑦!O112</f>
        <v>0</v>
      </c>
      <c r="P100" s="308" t="str">
        <f>入力シート⑦!P112</f>
        <v/>
      </c>
      <c r="Q100" s="306" t="str">
        <f>入力シート⑦!Q112</f>
        <v/>
      </c>
    </row>
    <row r="101" spans="1:17" s="4" customFormat="1" ht="14.45" customHeight="1" x14ac:dyDescent="0.15">
      <c r="A101" s="393">
        <v>93</v>
      </c>
      <c r="B101" s="1063">
        <f>入力シート⑦!B113</f>
        <v>0</v>
      </c>
      <c r="C101" s="1064"/>
      <c r="D101" s="313">
        <f>入力シート⑦!D113</f>
        <v>0</v>
      </c>
      <c r="E101" s="309">
        <f>入力シート⑦!E113</f>
        <v>0</v>
      </c>
      <c r="F101" s="308" t="str">
        <f>入力シート⑦!F113</f>
        <v/>
      </c>
      <c r="G101" s="309">
        <f>入力シート⑦!G113</f>
        <v>0</v>
      </c>
      <c r="H101" s="309">
        <f>入力シート⑦!H113</f>
        <v>0</v>
      </c>
      <c r="I101" s="308" t="str">
        <f>入力シート⑦!I113</f>
        <v/>
      </c>
      <c r="J101" s="306" t="str">
        <f>入力シート⑦!J113</f>
        <v/>
      </c>
      <c r="K101" s="313">
        <f>入力シート⑦!K113</f>
        <v>0</v>
      </c>
      <c r="L101" s="309">
        <f>入力シート⑦!L113</f>
        <v>0</v>
      </c>
      <c r="M101" s="308" t="str">
        <f>入力シート⑦!M113</f>
        <v/>
      </c>
      <c r="N101" s="309">
        <f>入力シート⑦!N113</f>
        <v>0</v>
      </c>
      <c r="O101" s="309">
        <f>入力シート⑦!O113</f>
        <v>0</v>
      </c>
      <c r="P101" s="308" t="str">
        <f>入力シート⑦!P113</f>
        <v/>
      </c>
      <c r="Q101" s="306" t="str">
        <f>入力シート⑦!Q113</f>
        <v/>
      </c>
    </row>
    <row r="102" spans="1:17" s="4" customFormat="1" ht="14.45" customHeight="1" x14ac:dyDescent="0.15">
      <c r="A102" s="396">
        <v>94</v>
      </c>
      <c r="B102" s="1063">
        <f>入力シート⑦!B114</f>
        <v>0</v>
      </c>
      <c r="C102" s="1064"/>
      <c r="D102" s="313">
        <f>入力シート⑦!D114</f>
        <v>0</v>
      </c>
      <c r="E102" s="309">
        <f>入力シート⑦!E114</f>
        <v>0</v>
      </c>
      <c r="F102" s="308" t="str">
        <f>入力シート⑦!F114</f>
        <v/>
      </c>
      <c r="G102" s="309">
        <f>入力シート⑦!G114</f>
        <v>0</v>
      </c>
      <c r="H102" s="309">
        <f>入力シート⑦!H114</f>
        <v>0</v>
      </c>
      <c r="I102" s="308" t="str">
        <f>入力シート⑦!I114</f>
        <v/>
      </c>
      <c r="J102" s="306" t="str">
        <f>入力シート⑦!J114</f>
        <v/>
      </c>
      <c r="K102" s="313">
        <f>入力シート⑦!K114</f>
        <v>0</v>
      </c>
      <c r="L102" s="309">
        <f>入力シート⑦!L114</f>
        <v>0</v>
      </c>
      <c r="M102" s="308" t="str">
        <f>入力シート⑦!M114</f>
        <v/>
      </c>
      <c r="N102" s="309">
        <f>入力シート⑦!N114</f>
        <v>0</v>
      </c>
      <c r="O102" s="309">
        <f>入力シート⑦!O114</f>
        <v>0</v>
      </c>
      <c r="P102" s="308" t="str">
        <f>入力シート⑦!P114</f>
        <v/>
      </c>
      <c r="Q102" s="306" t="str">
        <f>入力シート⑦!Q114</f>
        <v/>
      </c>
    </row>
    <row r="103" spans="1:17" s="4" customFormat="1" ht="14.45" customHeight="1" x14ac:dyDescent="0.15">
      <c r="A103" s="393">
        <v>95</v>
      </c>
      <c r="B103" s="1063">
        <f>入力シート⑦!B115</f>
        <v>0</v>
      </c>
      <c r="C103" s="1064"/>
      <c r="D103" s="313">
        <f>入力シート⑦!D115</f>
        <v>0</v>
      </c>
      <c r="E103" s="309">
        <f>入力シート⑦!E115</f>
        <v>0</v>
      </c>
      <c r="F103" s="308" t="str">
        <f>入力シート⑦!F115</f>
        <v/>
      </c>
      <c r="G103" s="309">
        <f>入力シート⑦!G115</f>
        <v>0</v>
      </c>
      <c r="H103" s="309">
        <f>入力シート⑦!H115</f>
        <v>0</v>
      </c>
      <c r="I103" s="308" t="str">
        <f>入力シート⑦!I115</f>
        <v/>
      </c>
      <c r="J103" s="306" t="str">
        <f>入力シート⑦!J115</f>
        <v/>
      </c>
      <c r="K103" s="313">
        <f>入力シート⑦!K115</f>
        <v>0</v>
      </c>
      <c r="L103" s="309">
        <f>入力シート⑦!L115</f>
        <v>0</v>
      </c>
      <c r="M103" s="308" t="str">
        <f>入力シート⑦!M115</f>
        <v/>
      </c>
      <c r="N103" s="309">
        <f>入力シート⑦!N115</f>
        <v>0</v>
      </c>
      <c r="O103" s="309">
        <f>入力シート⑦!O115</f>
        <v>0</v>
      </c>
      <c r="P103" s="308" t="str">
        <f>入力シート⑦!P115</f>
        <v/>
      </c>
      <c r="Q103" s="306" t="str">
        <f>入力シート⑦!Q115</f>
        <v/>
      </c>
    </row>
    <row r="104" spans="1:17" s="4" customFormat="1" ht="14.45" customHeight="1" x14ac:dyDescent="0.15">
      <c r="A104" s="396">
        <v>96</v>
      </c>
      <c r="B104" s="1063">
        <f>入力シート⑦!B116</f>
        <v>0</v>
      </c>
      <c r="C104" s="1064"/>
      <c r="D104" s="313">
        <f>入力シート⑦!D116</f>
        <v>0</v>
      </c>
      <c r="E104" s="309">
        <f>入力シート⑦!E116</f>
        <v>0</v>
      </c>
      <c r="F104" s="308" t="str">
        <f>入力シート⑦!F116</f>
        <v/>
      </c>
      <c r="G104" s="309">
        <f>入力シート⑦!G116</f>
        <v>0</v>
      </c>
      <c r="H104" s="309">
        <f>入力シート⑦!H116</f>
        <v>0</v>
      </c>
      <c r="I104" s="308" t="str">
        <f>入力シート⑦!I116</f>
        <v/>
      </c>
      <c r="J104" s="306" t="str">
        <f>入力シート⑦!J116</f>
        <v/>
      </c>
      <c r="K104" s="313">
        <f>入力シート⑦!K116</f>
        <v>0</v>
      </c>
      <c r="L104" s="309">
        <f>入力シート⑦!L116</f>
        <v>0</v>
      </c>
      <c r="M104" s="308" t="str">
        <f>入力シート⑦!M116</f>
        <v/>
      </c>
      <c r="N104" s="309">
        <f>入力シート⑦!N116</f>
        <v>0</v>
      </c>
      <c r="O104" s="309">
        <f>入力シート⑦!O116</f>
        <v>0</v>
      </c>
      <c r="P104" s="308" t="str">
        <f>入力シート⑦!P116</f>
        <v/>
      </c>
      <c r="Q104" s="306" t="str">
        <f>入力シート⑦!Q116</f>
        <v/>
      </c>
    </row>
    <row r="105" spans="1:17" s="4" customFormat="1" ht="14.45" customHeight="1" x14ac:dyDescent="0.15">
      <c r="A105" s="393">
        <v>97</v>
      </c>
      <c r="B105" s="1063">
        <f>入力シート⑦!B117</f>
        <v>0</v>
      </c>
      <c r="C105" s="1064"/>
      <c r="D105" s="313">
        <f>入力シート⑦!D117</f>
        <v>0</v>
      </c>
      <c r="E105" s="309">
        <f>入力シート⑦!E117</f>
        <v>0</v>
      </c>
      <c r="F105" s="308" t="str">
        <f>入力シート⑦!F117</f>
        <v/>
      </c>
      <c r="G105" s="309">
        <f>入力シート⑦!G117</f>
        <v>0</v>
      </c>
      <c r="H105" s="309">
        <f>入力シート⑦!H117</f>
        <v>0</v>
      </c>
      <c r="I105" s="308" t="str">
        <f>入力シート⑦!I117</f>
        <v/>
      </c>
      <c r="J105" s="306" t="str">
        <f>入力シート⑦!J117</f>
        <v/>
      </c>
      <c r="K105" s="313">
        <f>入力シート⑦!K117</f>
        <v>0</v>
      </c>
      <c r="L105" s="309">
        <f>入力シート⑦!L117</f>
        <v>0</v>
      </c>
      <c r="M105" s="308" t="str">
        <f>入力シート⑦!M117</f>
        <v/>
      </c>
      <c r="N105" s="309">
        <f>入力シート⑦!N117</f>
        <v>0</v>
      </c>
      <c r="O105" s="309">
        <f>入力シート⑦!O117</f>
        <v>0</v>
      </c>
      <c r="P105" s="308" t="str">
        <f>入力シート⑦!P117</f>
        <v/>
      </c>
      <c r="Q105" s="306" t="str">
        <f>入力シート⑦!Q117</f>
        <v/>
      </c>
    </row>
    <row r="106" spans="1:17" s="4" customFormat="1" ht="14.45" customHeight="1" x14ac:dyDescent="0.15">
      <c r="A106" s="396">
        <v>98</v>
      </c>
      <c r="B106" s="1063">
        <f>入力シート⑦!B118</f>
        <v>0</v>
      </c>
      <c r="C106" s="1064"/>
      <c r="D106" s="313">
        <f>入力シート⑦!D118</f>
        <v>0</v>
      </c>
      <c r="E106" s="309">
        <f>入力シート⑦!E118</f>
        <v>0</v>
      </c>
      <c r="F106" s="308" t="str">
        <f>入力シート⑦!F118</f>
        <v/>
      </c>
      <c r="G106" s="309">
        <f>入力シート⑦!G118</f>
        <v>0</v>
      </c>
      <c r="H106" s="309">
        <f>入力シート⑦!H118</f>
        <v>0</v>
      </c>
      <c r="I106" s="308" t="str">
        <f>入力シート⑦!I118</f>
        <v/>
      </c>
      <c r="J106" s="306" t="str">
        <f>入力シート⑦!J118</f>
        <v/>
      </c>
      <c r="K106" s="313">
        <f>入力シート⑦!K118</f>
        <v>0</v>
      </c>
      <c r="L106" s="309">
        <f>入力シート⑦!L118</f>
        <v>0</v>
      </c>
      <c r="M106" s="308" t="str">
        <f>入力シート⑦!M118</f>
        <v/>
      </c>
      <c r="N106" s="309">
        <f>入力シート⑦!N118</f>
        <v>0</v>
      </c>
      <c r="O106" s="309">
        <f>入力シート⑦!O118</f>
        <v>0</v>
      </c>
      <c r="P106" s="308" t="str">
        <f>入力シート⑦!P118</f>
        <v/>
      </c>
      <c r="Q106" s="306" t="str">
        <f>入力シート⑦!Q118</f>
        <v/>
      </c>
    </row>
    <row r="107" spans="1:17" s="4" customFormat="1" ht="14.45" customHeight="1" x14ac:dyDescent="0.15">
      <c r="A107" s="393">
        <v>99</v>
      </c>
      <c r="B107" s="1063">
        <f>入力シート⑦!B119</f>
        <v>0</v>
      </c>
      <c r="C107" s="1064"/>
      <c r="D107" s="313">
        <f>入力シート⑦!D119</f>
        <v>0</v>
      </c>
      <c r="E107" s="309">
        <f>入力シート⑦!E119</f>
        <v>0</v>
      </c>
      <c r="F107" s="308" t="str">
        <f>入力シート⑦!F119</f>
        <v/>
      </c>
      <c r="G107" s="309">
        <f>入力シート⑦!G119</f>
        <v>0</v>
      </c>
      <c r="H107" s="309">
        <f>入力シート⑦!H119</f>
        <v>0</v>
      </c>
      <c r="I107" s="308" t="str">
        <f>入力シート⑦!I119</f>
        <v/>
      </c>
      <c r="J107" s="306" t="str">
        <f>入力シート⑦!J119</f>
        <v/>
      </c>
      <c r="K107" s="313">
        <f>入力シート⑦!K119</f>
        <v>0</v>
      </c>
      <c r="L107" s="309">
        <f>入力シート⑦!L119</f>
        <v>0</v>
      </c>
      <c r="M107" s="308" t="str">
        <f>入力シート⑦!M119</f>
        <v/>
      </c>
      <c r="N107" s="309">
        <f>入力シート⑦!N119</f>
        <v>0</v>
      </c>
      <c r="O107" s="309">
        <f>入力シート⑦!O119</f>
        <v>0</v>
      </c>
      <c r="P107" s="308" t="str">
        <f>入力シート⑦!P119</f>
        <v/>
      </c>
      <c r="Q107" s="306" t="str">
        <f>入力シート⑦!Q119</f>
        <v/>
      </c>
    </row>
    <row r="108" spans="1:17" s="4" customFormat="1" ht="14.45" customHeight="1" x14ac:dyDescent="0.15">
      <c r="A108" s="396">
        <v>100</v>
      </c>
      <c r="B108" s="1063">
        <f>入力シート⑦!B120</f>
        <v>0</v>
      </c>
      <c r="C108" s="1064"/>
      <c r="D108" s="313">
        <f>入力シート⑦!D120</f>
        <v>0</v>
      </c>
      <c r="E108" s="309">
        <f>入力シート⑦!E120</f>
        <v>0</v>
      </c>
      <c r="F108" s="308" t="str">
        <f>入力シート⑦!F120</f>
        <v/>
      </c>
      <c r="G108" s="309">
        <f>入力シート⑦!G120</f>
        <v>0</v>
      </c>
      <c r="H108" s="309">
        <f>入力シート⑦!H120</f>
        <v>0</v>
      </c>
      <c r="I108" s="308" t="str">
        <f>入力シート⑦!I120</f>
        <v/>
      </c>
      <c r="J108" s="306" t="str">
        <f>入力シート⑦!J120</f>
        <v/>
      </c>
      <c r="K108" s="313">
        <f>入力シート⑦!K120</f>
        <v>0</v>
      </c>
      <c r="L108" s="309">
        <f>入力シート⑦!L120</f>
        <v>0</v>
      </c>
      <c r="M108" s="308" t="str">
        <f>入力シート⑦!M120</f>
        <v/>
      </c>
      <c r="N108" s="309">
        <f>入力シート⑦!N120</f>
        <v>0</v>
      </c>
      <c r="O108" s="309">
        <f>入力シート⑦!O120</f>
        <v>0</v>
      </c>
      <c r="P108" s="308" t="str">
        <f>入力シート⑦!P120</f>
        <v/>
      </c>
      <c r="Q108" s="306" t="str">
        <f>入力シート⑦!Q120</f>
        <v/>
      </c>
    </row>
    <row r="109" spans="1:17" s="4" customFormat="1" ht="14.45" customHeight="1" x14ac:dyDescent="0.15">
      <c r="A109" s="393">
        <v>101</v>
      </c>
      <c r="B109" s="1063">
        <f>入力シート⑦!B121</f>
        <v>0</v>
      </c>
      <c r="C109" s="1064"/>
      <c r="D109" s="313">
        <f>入力シート⑦!D121</f>
        <v>0</v>
      </c>
      <c r="E109" s="309">
        <f>入力シート⑦!E121</f>
        <v>0</v>
      </c>
      <c r="F109" s="308" t="str">
        <f>入力シート⑦!F121</f>
        <v/>
      </c>
      <c r="G109" s="309">
        <f>入力シート⑦!G121</f>
        <v>0</v>
      </c>
      <c r="H109" s="309">
        <f>入力シート⑦!H121</f>
        <v>0</v>
      </c>
      <c r="I109" s="308" t="str">
        <f>入力シート⑦!I121</f>
        <v/>
      </c>
      <c r="J109" s="306" t="str">
        <f>入力シート⑦!J121</f>
        <v/>
      </c>
      <c r="K109" s="313">
        <f>入力シート⑦!K121</f>
        <v>0</v>
      </c>
      <c r="L109" s="309">
        <f>入力シート⑦!L121</f>
        <v>0</v>
      </c>
      <c r="M109" s="308" t="str">
        <f>入力シート⑦!M121</f>
        <v/>
      </c>
      <c r="N109" s="309">
        <f>入力シート⑦!N121</f>
        <v>0</v>
      </c>
      <c r="O109" s="309">
        <f>入力シート⑦!O121</f>
        <v>0</v>
      </c>
      <c r="P109" s="308" t="str">
        <f>入力シート⑦!P121</f>
        <v/>
      </c>
      <c r="Q109" s="306" t="str">
        <f>入力シート⑦!Q121</f>
        <v/>
      </c>
    </row>
    <row r="110" spans="1:17" s="4" customFormat="1" ht="14.45" customHeight="1" x14ac:dyDescent="0.15">
      <c r="A110" s="396">
        <v>102</v>
      </c>
      <c r="B110" s="1063">
        <f>入力シート⑦!B122</f>
        <v>0</v>
      </c>
      <c r="C110" s="1064"/>
      <c r="D110" s="313">
        <f>入力シート⑦!D122</f>
        <v>0</v>
      </c>
      <c r="E110" s="309">
        <f>入力シート⑦!E122</f>
        <v>0</v>
      </c>
      <c r="F110" s="308" t="str">
        <f>入力シート⑦!F122</f>
        <v/>
      </c>
      <c r="G110" s="309">
        <f>入力シート⑦!G122</f>
        <v>0</v>
      </c>
      <c r="H110" s="309">
        <f>入力シート⑦!H122</f>
        <v>0</v>
      </c>
      <c r="I110" s="308" t="str">
        <f>入力シート⑦!I122</f>
        <v/>
      </c>
      <c r="J110" s="306" t="str">
        <f>入力シート⑦!J122</f>
        <v/>
      </c>
      <c r="K110" s="313">
        <f>入力シート⑦!K122</f>
        <v>0</v>
      </c>
      <c r="L110" s="309">
        <f>入力シート⑦!L122</f>
        <v>0</v>
      </c>
      <c r="M110" s="308" t="str">
        <f>入力シート⑦!M122</f>
        <v/>
      </c>
      <c r="N110" s="309">
        <f>入力シート⑦!N122</f>
        <v>0</v>
      </c>
      <c r="O110" s="309">
        <f>入力シート⑦!O122</f>
        <v>0</v>
      </c>
      <c r="P110" s="308" t="str">
        <f>入力シート⑦!P122</f>
        <v/>
      </c>
      <c r="Q110" s="306" t="str">
        <f>入力シート⑦!Q122</f>
        <v/>
      </c>
    </row>
    <row r="111" spans="1:17" s="4" customFormat="1" ht="14.45" customHeight="1" x14ac:dyDescent="0.15">
      <c r="A111" s="393">
        <v>103</v>
      </c>
      <c r="B111" s="1063">
        <f>入力シート⑦!B123</f>
        <v>0</v>
      </c>
      <c r="C111" s="1064"/>
      <c r="D111" s="313">
        <f>入力シート⑦!D123</f>
        <v>0</v>
      </c>
      <c r="E111" s="309">
        <f>入力シート⑦!E123</f>
        <v>0</v>
      </c>
      <c r="F111" s="308" t="str">
        <f>入力シート⑦!F123</f>
        <v/>
      </c>
      <c r="G111" s="309">
        <f>入力シート⑦!G123</f>
        <v>0</v>
      </c>
      <c r="H111" s="309">
        <f>入力シート⑦!H123</f>
        <v>0</v>
      </c>
      <c r="I111" s="308" t="str">
        <f>入力シート⑦!I123</f>
        <v/>
      </c>
      <c r="J111" s="306" t="str">
        <f>入力シート⑦!J123</f>
        <v/>
      </c>
      <c r="K111" s="313">
        <f>入力シート⑦!K123</f>
        <v>0</v>
      </c>
      <c r="L111" s="309">
        <f>入力シート⑦!L123</f>
        <v>0</v>
      </c>
      <c r="M111" s="308" t="str">
        <f>入力シート⑦!M123</f>
        <v/>
      </c>
      <c r="N111" s="309">
        <f>入力シート⑦!N123</f>
        <v>0</v>
      </c>
      <c r="O111" s="309">
        <f>入力シート⑦!O123</f>
        <v>0</v>
      </c>
      <c r="P111" s="308" t="str">
        <f>入力シート⑦!P123</f>
        <v/>
      </c>
      <c r="Q111" s="306" t="str">
        <f>入力シート⑦!Q123</f>
        <v/>
      </c>
    </row>
    <row r="112" spans="1:17" s="4" customFormat="1" ht="14.45" customHeight="1" x14ac:dyDescent="0.15">
      <c r="A112" s="396">
        <v>104</v>
      </c>
      <c r="B112" s="1063">
        <f>入力シート⑦!B124</f>
        <v>0</v>
      </c>
      <c r="C112" s="1064"/>
      <c r="D112" s="313">
        <f>入力シート⑦!D124</f>
        <v>0</v>
      </c>
      <c r="E112" s="309">
        <f>入力シート⑦!E124</f>
        <v>0</v>
      </c>
      <c r="F112" s="308" t="str">
        <f>入力シート⑦!F124</f>
        <v/>
      </c>
      <c r="G112" s="309">
        <f>入力シート⑦!G124</f>
        <v>0</v>
      </c>
      <c r="H112" s="309">
        <f>入力シート⑦!H124</f>
        <v>0</v>
      </c>
      <c r="I112" s="308" t="str">
        <f>入力シート⑦!I124</f>
        <v/>
      </c>
      <c r="J112" s="306" t="str">
        <f>入力シート⑦!J124</f>
        <v/>
      </c>
      <c r="K112" s="313">
        <f>入力シート⑦!K124</f>
        <v>0</v>
      </c>
      <c r="L112" s="309">
        <f>入力シート⑦!L124</f>
        <v>0</v>
      </c>
      <c r="M112" s="308" t="str">
        <f>入力シート⑦!M124</f>
        <v/>
      </c>
      <c r="N112" s="309">
        <f>入力シート⑦!N124</f>
        <v>0</v>
      </c>
      <c r="O112" s="309">
        <f>入力シート⑦!O124</f>
        <v>0</v>
      </c>
      <c r="P112" s="308" t="str">
        <f>入力シート⑦!P124</f>
        <v/>
      </c>
      <c r="Q112" s="306" t="str">
        <f>入力シート⑦!Q124</f>
        <v/>
      </c>
    </row>
    <row r="113" spans="1:17" s="4" customFormat="1" ht="14.45" customHeight="1" x14ac:dyDescent="0.15">
      <c r="A113" s="393">
        <v>105</v>
      </c>
      <c r="B113" s="1063">
        <f>入力シート⑦!B125</f>
        <v>0</v>
      </c>
      <c r="C113" s="1064"/>
      <c r="D113" s="313">
        <f>入力シート⑦!D125</f>
        <v>0</v>
      </c>
      <c r="E113" s="309">
        <f>入力シート⑦!E125</f>
        <v>0</v>
      </c>
      <c r="F113" s="308" t="str">
        <f>入力シート⑦!F125</f>
        <v/>
      </c>
      <c r="G113" s="309">
        <f>入力シート⑦!G125</f>
        <v>0</v>
      </c>
      <c r="H113" s="309">
        <f>入力シート⑦!H125</f>
        <v>0</v>
      </c>
      <c r="I113" s="308" t="str">
        <f>入力シート⑦!I125</f>
        <v/>
      </c>
      <c r="J113" s="306" t="str">
        <f>入力シート⑦!J125</f>
        <v/>
      </c>
      <c r="K113" s="313">
        <f>入力シート⑦!K125</f>
        <v>0</v>
      </c>
      <c r="L113" s="309">
        <f>入力シート⑦!L125</f>
        <v>0</v>
      </c>
      <c r="M113" s="308" t="str">
        <f>入力シート⑦!M125</f>
        <v/>
      </c>
      <c r="N113" s="309">
        <f>入力シート⑦!N125</f>
        <v>0</v>
      </c>
      <c r="O113" s="309">
        <f>入力シート⑦!O125</f>
        <v>0</v>
      </c>
      <c r="P113" s="308" t="str">
        <f>入力シート⑦!P125</f>
        <v/>
      </c>
      <c r="Q113" s="306" t="str">
        <f>入力シート⑦!Q125</f>
        <v/>
      </c>
    </row>
    <row r="114" spans="1:17" s="4" customFormat="1" ht="14.45" customHeight="1" x14ac:dyDescent="0.15">
      <c r="A114" s="396">
        <v>106</v>
      </c>
      <c r="B114" s="1063">
        <f>入力シート⑦!B126</f>
        <v>0</v>
      </c>
      <c r="C114" s="1064"/>
      <c r="D114" s="313">
        <f>入力シート⑦!D126</f>
        <v>0</v>
      </c>
      <c r="E114" s="309">
        <f>入力シート⑦!E126</f>
        <v>0</v>
      </c>
      <c r="F114" s="308" t="str">
        <f>入力シート⑦!F126</f>
        <v/>
      </c>
      <c r="G114" s="309">
        <f>入力シート⑦!G126</f>
        <v>0</v>
      </c>
      <c r="H114" s="309">
        <f>入力シート⑦!H126</f>
        <v>0</v>
      </c>
      <c r="I114" s="308" t="str">
        <f>入力シート⑦!I126</f>
        <v/>
      </c>
      <c r="J114" s="306" t="str">
        <f>入力シート⑦!J126</f>
        <v/>
      </c>
      <c r="K114" s="313">
        <f>入力シート⑦!K126</f>
        <v>0</v>
      </c>
      <c r="L114" s="309">
        <f>入力シート⑦!L126</f>
        <v>0</v>
      </c>
      <c r="M114" s="308" t="str">
        <f>入力シート⑦!M126</f>
        <v/>
      </c>
      <c r="N114" s="309">
        <f>入力シート⑦!N126</f>
        <v>0</v>
      </c>
      <c r="O114" s="309">
        <f>入力シート⑦!O126</f>
        <v>0</v>
      </c>
      <c r="P114" s="308" t="str">
        <f>入力シート⑦!P126</f>
        <v/>
      </c>
      <c r="Q114" s="306" t="str">
        <f>入力シート⑦!Q126</f>
        <v/>
      </c>
    </row>
    <row r="115" spans="1:17" s="4" customFormat="1" ht="14.45" customHeight="1" x14ac:dyDescent="0.15">
      <c r="A115" s="393">
        <v>107</v>
      </c>
      <c r="B115" s="1063">
        <f>入力シート⑦!B127</f>
        <v>0</v>
      </c>
      <c r="C115" s="1064"/>
      <c r="D115" s="313">
        <f>入力シート⑦!D127</f>
        <v>0</v>
      </c>
      <c r="E115" s="309">
        <f>入力シート⑦!E127</f>
        <v>0</v>
      </c>
      <c r="F115" s="308" t="str">
        <f>入力シート⑦!F127</f>
        <v/>
      </c>
      <c r="G115" s="309">
        <f>入力シート⑦!G127</f>
        <v>0</v>
      </c>
      <c r="H115" s="309">
        <f>入力シート⑦!H127</f>
        <v>0</v>
      </c>
      <c r="I115" s="308" t="str">
        <f>入力シート⑦!I127</f>
        <v/>
      </c>
      <c r="J115" s="306" t="str">
        <f>入力シート⑦!J127</f>
        <v/>
      </c>
      <c r="K115" s="313">
        <f>入力シート⑦!K127</f>
        <v>0</v>
      </c>
      <c r="L115" s="309">
        <f>入力シート⑦!L127</f>
        <v>0</v>
      </c>
      <c r="M115" s="308" t="str">
        <f>入力シート⑦!M127</f>
        <v/>
      </c>
      <c r="N115" s="309">
        <f>入力シート⑦!N127</f>
        <v>0</v>
      </c>
      <c r="O115" s="309">
        <f>入力シート⑦!O127</f>
        <v>0</v>
      </c>
      <c r="P115" s="308" t="str">
        <f>入力シート⑦!P127</f>
        <v/>
      </c>
      <c r="Q115" s="306" t="str">
        <f>入力シート⑦!Q127</f>
        <v/>
      </c>
    </row>
    <row r="116" spans="1:17" s="4" customFormat="1" ht="14.45" customHeight="1" x14ac:dyDescent="0.15">
      <c r="A116" s="396">
        <v>108</v>
      </c>
      <c r="B116" s="1063">
        <f>入力シート⑦!B128</f>
        <v>0</v>
      </c>
      <c r="C116" s="1064"/>
      <c r="D116" s="313">
        <f>入力シート⑦!D128</f>
        <v>0</v>
      </c>
      <c r="E116" s="309">
        <f>入力シート⑦!E128</f>
        <v>0</v>
      </c>
      <c r="F116" s="308" t="str">
        <f>入力シート⑦!F128</f>
        <v/>
      </c>
      <c r="G116" s="309">
        <f>入力シート⑦!G128</f>
        <v>0</v>
      </c>
      <c r="H116" s="309">
        <f>入力シート⑦!H128</f>
        <v>0</v>
      </c>
      <c r="I116" s="308" t="str">
        <f>入力シート⑦!I128</f>
        <v/>
      </c>
      <c r="J116" s="306" t="str">
        <f>入力シート⑦!J128</f>
        <v/>
      </c>
      <c r="K116" s="313">
        <f>入力シート⑦!K128</f>
        <v>0</v>
      </c>
      <c r="L116" s="309">
        <f>入力シート⑦!L128</f>
        <v>0</v>
      </c>
      <c r="M116" s="308" t="str">
        <f>入力シート⑦!M128</f>
        <v/>
      </c>
      <c r="N116" s="309">
        <f>入力シート⑦!N128</f>
        <v>0</v>
      </c>
      <c r="O116" s="309">
        <f>入力シート⑦!O128</f>
        <v>0</v>
      </c>
      <c r="P116" s="308" t="str">
        <f>入力シート⑦!P128</f>
        <v/>
      </c>
      <c r="Q116" s="306" t="str">
        <f>入力シート⑦!Q128</f>
        <v/>
      </c>
    </row>
    <row r="117" spans="1:17" s="4" customFormat="1" ht="14.45" customHeight="1" x14ac:dyDescent="0.15">
      <c r="A117" s="393">
        <v>109</v>
      </c>
      <c r="B117" s="1063">
        <f>入力シート⑦!B129</f>
        <v>0</v>
      </c>
      <c r="C117" s="1064"/>
      <c r="D117" s="313">
        <f>入力シート⑦!D129</f>
        <v>0</v>
      </c>
      <c r="E117" s="309">
        <f>入力シート⑦!E129</f>
        <v>0</v>
      </c>
      <c r="F117" s="308" t="str">
        <f>入力シート⑦!F129</f>
        <v/>
      </c>
      <c r="G117" s="309">
        <f>入力シート⑦!G129</f>
        <v>0</v>
      </c>
      <c r="H117" s="309">
        <f>入力シート⑦!H129</f>
        <v>0</v>
      </c>
      <c r="I117" s="308" t="str">
        <f>入力シート⑦!I129</f>
        <v/>
      </c>
      <c r="J117" s="306" t="str">
        <f>入力シート⑦!J129</f>
        <v/>
      </c>
      <c r="K117" s="313">
        <f>入力シート⑦!K129</f>
        <v>0</v>
      </c>
      <c r="L117" s="309">
        <f>入力シート⑦!L129</f>
        <v>0</v>
      </c>
      <c r="M117" s="308" t="str">
        <f>入力シート⑦!M129</f>
        <v/>
      </c>
      <c r="N117" s="309">
        <f>入力シート⑦!N129</f>
        <v>0</v>
      </c>
      <c r="O117" s="309">
        <f>入力シート⑦!O129</f>
        <v>0</v>
      </c>
      <c r="P117" s="308" t="str">
        <f>入力シート⑦!P129</f>
        <v/>
      </c>
      <c r="Q117" s="306" t="str">
        <f>入力シート⑦!Q129</f>
        <v/>
      </c>
    </row>
    <row r="118" spans="1:17" s="4" customFormat="1" ht="14.45" customHeight="1" x14ac:dyDescent="0.15">
      <c r="A118" s="396">
        <v>110</v>
      </c>
      <c r="B118" s="1063">
        <f>入力シート⑦!B130</f>
        <v>0</v>
      </c>
      <c r="C118" s="1064"/>
      <c r="D118" s="313">
        <f>入力シート⑦!D130</f>
        <v>0</v>
      </c>
      <c r="E118" s="309">
        <f>入力シート⑦!E130</f>
        <v>0</v>
      </c>
      <c r="F118" s="308" t="str">
        <f>入力シート⑦!F130</f>
        <v/>
      </c>
      <c r="G118" s="309">
        <f>入力シート⑦!G130</f>
        <v>0</v>
      </c>
      <c r="H118" s="309">
        <f>入力シート⑦!H130</f>
        <v>0</v>
      </c>
      <c r="I118" s="308" t="str">
        <f>入力シート⑦!I130</f>
        <v/>
      </c>
      <c r="J118" s="306" t="str">
        <f>入力シート⑦!J130</f>
        <v/>
      </c>
      <c r="K118" s="313">
        <f>入力シート⑦!K130</f>
        <v>0</v>
      </c>
      <c r="L118" s="309">
        <f>入力シート⑦!L130</f>
        <v>0</v>
      </c>
      <c r="M118" s="308" t="str">
        <f>入力シート⑦!M130</f>
        <v/>
      </c>
      <c r="N118" s="309">
        <f>入力シート⑦!N130</f>
        <v>0</v>
      </c>
      <c r="O118" s="309">
        <f>入力シート⑦!O130</f>
        <v>0</v>
      </c>
      <c r="P118" s="308" t="str">
        <f>入力シート⑦!P130</f>
        <v/>
      </c>
      <c r="Q118" s="306" t="str">
        <f>入力シート⑦!Q130</f>
        <v/>
      </c>
    </row>
    <row r="119" spans="1:17" s="4" customFormat="1" ht="14.45" customHeight="1" x14ac:dyDescent="0.15">
      <c r="A119" s="393">
        <v>111</v>
      </c>
      <c r="B119" s="1063">
        <f>入力シート⑦!B131</f>
        <v>0</v>
      </c>
      <c r="C119" s="1064"/>
      <c r="D119" s="313">
        <f>入力シート⑦!D131</f>
        <v>0</v>
      </c>
      <c r="E119" s="309">
        <f>入力シート⑦!E131</f>
        <v>0</v>
      </c>
      <c r="F119" s="308" t="str">
        <f>入力シート⑦!F131</f>
        <v/>
      </c>
      <c r="G119" s="309">
        <f>入力シート⑦!G131</f>
        <v>0</v>
      </c>
      <c r="H119" s="309">
        <f>入力シート⑦!H131</f>
        <v>0</v>
      </c>
      <c r="I119" s="308" t="str">
        <f>入力シート⑦!I131</f>
        <v/>
      </c>
      <c r="J119" s="306" t="str">
        <f>入力シート⑦!J131</f>
        <v/>
      </c>
      <c r="K119" s="313">
        <f>入力シート⑦!K131</f>
        <v>0</v>
      </c>
      <c r="L119" s="309">
        <f>入力シート⑦!L131</f>
        <v>0</v>
      </c>
      <c r="M119" s="308" t="str">
        <f>入力シート⑦!M131</f>
        <v/>
      </c>
      <c r="N119" s="309">
        <f>入力シート⑦!N131</f>
        <v>0</v>
      </c>
      <c r="O119" s="309">
        <f>入力シート⑦!O131</f>
        <v>0</v>
      </c>
      <c r="P119" s="308" t="str">
        <f>入力シート⑦!P131</f>
        <v/>
      </c>
      <c r="Q119" s="306" t="str">
        <f>入力シート⑦!Q131</f>
        <v/>
      </c>
    </row>
    <row r="120" spans="1:17" s="4" customFormat="1" ht="14.45" customHeight="1" x14ac:dyDescent="0.15">
      <c r="A120" s="396">
        <v>112</v>
      </c>
      <c r="B120" s="1063">
        <f>入力シート⑦!B132</f>
        <v>0</v>
      </c>
      <c r="C120" s="1064"/>
      <c r="D120" s="313">
        <f>入力シート⑦!D132</f>
        <v>0</v>
      </c>
      <c r="E120" s="309">
        <f>入力シート⑦!E132</f>
        <v>0</v>
      </c>
      <c r="F120" s="308" t="str">
        <f>入力シート⑦!F132</f>
        <v/>
      </c>
      <c r="G120" s="309">
        <f>入力シート⑦!G132</f>
        <v>0</v>
      </c>
      <c r="H120" s="309">
        <f>入力シート⑦!H132</f>
        <v>0</v>
      </c>
      <c r="I120" s="308" t="str">
        <f>入力シート⑦!I132</f>
        <v/>
      </c>
      <c r="J120" s="306" t="str">
        <f>入力シート⑦!J132</f>
        <v/>
      </c>
      <c r="K120" s="313">
        <f>入力シート⑦!K132</f>
        <v>0</v>
      </c>
      <c r="L120" s="309">
        <f>入力シート⑦!L132</f>
        <v>0</v>
      </c>
      <c r="M120" s="308" t="str">
        <f>入力シート⑦!M132</f>
        <v/>
      </c>
      <c r="N120" s="309">
        <f>入力シート⑦!N132</f>
        <v>0</v>
      </c>
      <c r="O120" s="309">
        <f>入力シート⑦!O132</f>
        <v>0</v>
      </c>
      <c r="P120" s="308" t="str">
        <f>入力シート⑦!P132</f>
        <v/>
      </c>
      <c r="Q120" s="306" t="str">
        <f>入力シート⑦!Q132</f>
        <v/>
      </c>
    </row>
    <row r="121" spans="1:17" s="4" customFormat="1" ht="14.45" customHeight="1" x14ac:dyDescent="0.15">
      <c r="A121" s="393">
        <v>113</v>
      </c>
      <c r="B121" s="1063">
        <f>入力シート⑦!B133</f>
        <v>0</v>
      </c>
      <c r="C121" s="1064"/>
      <c r="D121" s="313">
        <f>入力シート⑦!D133</f>
        <v>0</v>
      </c>
      <c r="E121" s="309">
        <f>入力シート⑦!E133</f>
        <v>0</v>
      </c>
      <c r="F121" s="308" t="str">
        <f>入力シート⑦!F133</f>
        <v/>
      </c>
      <c r="G121" s="309">
        <f>入力シート⑦!G133</f>
        <v>0</v>
      </c>
      <c r="H121" s="309">
        <f>入力シート⑦!H133</f>
        <v>0</v>
      </c>
      <c r="I121" s="308" t="str">
        <f>入力シート⑦!I133</f>
        <v/>
      </c>
      <c r="J121" s="306" t="str">
        <f>入力シート⑦!J133</f>
        <v/>
      </c>
      <c r="K121" s="313">
        <f>入力シート⑦!K133</f>
        <v>0</v>
      </c>
      <c r="L121" s="309">
        <f>入力シート⑦!L133</f>
        <v>0</v>
      </c>
      <c r="M121" s="308" t="str">
        <f>入力シート⑦!M133</f>
        <v/>
      </c>
      <c r="N121" s="309">
        <f>入力シート⑦!N133</f>
        <v>0</v>
      </c>
      <c r="O121" s="309">
        <f>入力シート⑦!O133</f>
        <v>0</v>
      </c>
      <c r="P121" s="308" t="str">
        <f>入力シート⑦!P133</f>
        <v/>
      </c>
      <c r="Q121" s="306" t="str">
        <f>入力シート⑦!Q133</f>
        <v/>
      </c>
    </row>
    <row r="122" spans="1:17" s="4" customFormat="1" ht="14.45" customHeight="1" x14ac:dyDescent="0.15">
      <c r="A122" s="396">
        <v>114</v>
      </c>
      <c r="B122" s="1063">
        <f>入力シート⑦!B134</f>
        <v>0</v>
      </c>
      <c r="C122" s="1064"/>
      <c r="D122" s="313">
        <f>入力シート⑦!D134</f>
        <v>0</v>
      </c>
      <c r="E122" s="309">
        <f>入力シート⑦!E134</f>
        <v>0</v>
      </c>
      <c r="F122" s="308" t="str">
        <f>入力シート⑦!F134</f>
        <v/>
      </c>
      <c r="G122" s="309">
        <f>入力シート⑦!G134</f>
        <v>0</v>
      </c>
      <c r="H122" s="309">
        <f>入力シート⑦!H134</f>
        <v>0</v>
      </c>
      <c r="I122" s="308" t="str">
        <f>入力シート⑦!I134</f>
        <v/>
      </c>
      <c r="J122" s="306" t="str">
        <f>入力シート⑦!J134</f>
        <v/>
      </c>
      <c r="K122" s="313">
        <f>入力シート⑦!K134</f>
        <v>0</v>
      </c>
      <c r="L122" s="309">
        <f>入力シート⑦!L134</f>
        <v>0</v>
      </c>
      <c r="M122" s="308" t="str">
        <f>入力シート⑦!M134</f>
        <v/>
      </c>
      <c r="N122" s="309">
        <f>入力シート⑦!N134</f>
        <v>0</v>
      </c>
      <c r="O122" s="309">
        <f>入力シート⑦!O134</f>
        <v>0</v>
      </c>
      <c r="P122" s="308" t="str">
        <f>入力シート⑦!P134</f>
        <v/>
      </c>
      <c r="Q122" s="306" t="str">
        <f>入力シート⑦!Q134</f>
        <v/>
      </c>
    </row>
    <row r="123" spans="1:17" s="4" customFormat="1" ht="14.45" customHeight="1" x14ac:dyDescent="0.15">
      <c r="A123" s="393">
        <v>115</v>
      </c>
      <c r="B123" s="1063">
        <f>入力シート⑦!B135</f>
        <v>0</v>
      </c>
      <c r="C123" s="1064"/>
      <c r="D123" s="313">
        <f>入力シート⑦!D135</f>
        <v>0</v>
      </c>
      <c r="E123" s="309">
        <f>入力シート⑦!E135</f>
        <v>0</v>
      </c>
      <c r="F123" s="308" t="str">
        <f>入力シート⑦!F135</f>
        <v/>
      </c>
      <c r="G123" s="309">
        <f>入力シート⑦!G135</f>
        <v>0</v>
      </c>
      <c r="H123" s="309">
        <f>入力シート⑦!H135</f>
        <v>0</v>
      </c>
      <c r="I123" s="308" t="str">
        <f>入力シート⑦!I135</f>
        <v/>
      </c>
      <c r="J123" s="306" t="str">
        <f>入力シート⑦!J135</f>
        <v/>
      </c>
      <c r="K123" s="313">
        <f>入力シート⑦!K135</f>
        <v>0</v>
      </c>
      <c r="L123" s="309">
        <f>入力シート⑦!L135</f>
        <v>0</v>
      </c>
      <c r="M123" s="308" t="str">
        <f>入力シート⑦!M135</f>
        <v/>
      </c>
      <c r="N123" s="309">
        <f>入力シート⑦!N135</f>
        <v>0</v>
      </c>
      <c r="O123" s="309">
        <f>入力シート⑦!O135</f>
        <v>0</v>
      </c>
      <c r="P123" s="308" t="str">
        <f>入力シート⑦!P135</f>
        <v/>
      </c>
      <c r="Q123" s="306" t="str">
        <f>入力シート⑦!Q135</f>
        <v/>
      </c>
    </row>
    <row r="124" spans="1:17" s="4" customFormat="1" ht="14.45" customHeight="1" x14ac:dyDescent="0.15">
      <c r="A124" s="396">
        <v>116</v>
      </c>
      <c r="B124" s="1063">
        <f>入力シート⑦!B136</f>
        <v>0</v>
      </c>
      <c r="C124" s="1064"/>
      <c r="D124" s="313">
        <f>入力シート⑦!D136</f>
        <v>0</v>
      </c>
      <c r="E124" s="309">
        <f>入力シート⑦!E136</f>
        <v>0</v>
      </c>
      <c r="F124" s="308" t="str">
        <f>入力シート⑦!F136</f>
        <v/>
      </c>
      <c r="G124" s="309">
        <f>入力シート⑦!G136</f>
        <v>0</v>
      </c>
      <c r="H124" s="309">
        <f>入力シート⑦!H136</f>
        <v>0</v>
      </c>
      <c r="I124" s="308" t="str">
        <f>入力シート⑦!I136</f>
        <v/>
      </c>
      <c r="J124" s="306" t="str">
        <f>入力シート⑦!J136</f>
        <v/>
      </c>
      <c r="K124" s="313">
        <f>入力シート⑦!K136</f>
        <v>0</v>
      </c>
      <c r="L124" s="309">
        <f>入力シート⑦!L136</f>
        <v>0</v>
      </c>
      <c r="M124" s="308" t="str">
        <f>入力シート⑦!M136</f>
        <v/>
      </c>
      <c r="N124" s="309">
        <f>入力シート⑦!N136</f>
        <v>0</v>
      </c>
      <c r="O124" s="309">
        <f>入力シート⑦!O136</f>
        <v>0</v>
      </c>
      <c r="P124" s="308" t="str">
        <f>入力シート⑦!P136</f>
        <v/>
      </c>
      <c r="Q124" s="306" t="str">
        <f>入力シート⑦!Q136</f>
        <v/>
      </c>
    </row>
    <row r="125" spans="1:17" s="4" customFormat="1" ht="14.45" customHeight="1" x14ac:dyDescent="0.15">
      <c r="A125" s="393">
        <v>117</v>
      </c>
      <c r="B125" s="1063">
        <f>入力シート⑦!B137</f>
        <v>0</v>
      </c>
      <c r="C125" s="1064"/>
      <c r="D125" s="313">
        <f>入力シート⑦!D137</f>
        <v>0</v>
      </c>
      <c r="E125" s="309">
        <f>入力シート⑦!E137</f>
        <v>0</v>
      </c>
      <c r="F125" s="308" t="str">
        <f>入力シート⑦!F137</f>
        <v/>
      </c>
      <c r="G125" s="309">
        <f>入力シート⑦!G137</f>
        <v>0</v>
      </c>
      <c r="H125" s="309">
        <f>入力シート⑦!H137</f>
        <v>0</v>
      </c>
      <c r="I125" s="308" t="str">
        <f>入力シート⑦!I137</f>
        <v/>
      </c>
      <c r="J125" s="306" t="str">
        <f>入力シート⑦!J137</f>
        <v/>
      </c>
      <c r="K125" s="313">
        <f>入力シート⑦!K137</f>
        <v>0</v>
      </c>
      <c r="L125" s="309">
        <f>入力シート⑦!L137</f>
        <v>0</v>
      </c>
      <c r="M125" s="308" t="str">
        <f>入力シート⑦!M137</f>
        <v/>
      </c>
      <c r="N125" s="309">
        <f>入力シート⑦!N137</f>
        <v>0</v>
      </c>
      <c r="O125" s="309">
        <f>入力シート⑦!O137</f>
        <v>0</v>
      </c>
      <c r="P125" s="308" t="str">
        <f>入力シート⑦!P137</f>
        <v/>
      </c>
      <c r="Q125" s="306" t="str">
        <f>入力シート⑦!Q137</f>
        <v/>
      </c>
    </row>
    <row r="126" spans="1:17" s="4" customFormat="1" ht="14.45" customHeight="1" x14ac:dyDescent="0.15">
      <c r="A126" s="396">
        <v>118</v>
      </c>
      <c r="B126" s="1063">
        <f>入力シート⑦!B138</f>
        <v>0</v>
      </c>
      <c r="C126" s="1064"/>
      <c r="D126" s="313">
        <f>入力シート⑦!D138</f>
        <v>0</v>
      </c>
      <c r="E126" s="309">
        <f>入力シート⑦!E138</f>
        <v>0</v>
      </c>
      <c r="F126" s="308" t="str">
        <f>入力シート⑦!F138</f>
        <v/>
      </c>
      <c r="G126" s="309">
        <f>入力シート⑦!G138</f>
        <v>0</v>
      </c>
      <c r="H126" s="309">
        <f>入力シート⑦!H138</f>
        <v>0</v>
      </c>
      <c r="I126" s="308" t="str">
        <f>入力シート⑦!I138</f>
        <v/>
      </c>
      <c r="J126" s="306" t="str">
        <f>入力シート⑦!J138</f>
        <v/>
      </c>
      <c r="K126" s="313">
        <f>入力シート⑦!K138</f>
        <v>0</v>
      </c>
      <c r="L126" s="309">
        <f>入力シート⑦!L138</f>
        <v>0</v>
      </c>
      <c r="M126" s="308" t="str">
        <f>入力シート⑦!M138</f>
        <v/>
      </c>
      <c r="N126" s="309">
        <f>入力シート⑦!N138</f>
        <v>0</v>
      </c>
      <c r="O126" s="309">
        <f>入力シート⑦!O138</f>
        <v>0</v>
      </c>
      <c r="P126" s="308" t="str">
        <f>入力シート⑦!P138</f>
        <v/>
      </c>
      <c r="Q126" s="306" t="str">
        <f>入力シート⑦!Q138</f>
        <v/>
      </c>
    </row>
    <row r="127" spans="1:17" s="4" customFormat="1" ht="14.45" customHeight="1" x14ac:dyDescent="0.15">
      <c r="A127" s="393">
        <v>119</v>
      </c>
      <c r="B127" s="1063">
        <f>入力シート⑦!B139</f>
        <v>0</v>
      </c>
      <c r="C127" s="1064"/>
      <c r="D127" s="313">
        <f>入力シート⑦!D139</f>
        <v>0</v>
      </c>
      <c r="E127" s="309">
        <f>入力シート⑦!E139</f>
        <v>0</v>
      </c>
      <c r="F127" s="308" t="str">
        <f>入力シート⑦!F139</f>
        <v/>
      </c>
      <c r="G127" s="309">
        <f>入力シート⑦!G139</f>
        <v>0</v>
      </c>
      <c r="H127" s="309">
        <f>入力シート⑦!H139</f>
        <v>0</v>
      </c>
      <c r="I127" s="308" t="str">
        <f>入力シート⑦!I139</f>
        <v/>
      </c>
      <c r="J127" s="306" t="str">
        <f>入力シート⑦!J139</f>
        <v/>
      </c>
      <c r="K127" s="313">
        <f>入力シート⑦!K139</f>
        <v>0</v>
      </c>
      <c r="L127" s="309">
        <f>入力シート⑦!L139</f>
        <v>0</v>
      </c>
      <c r="M127" s="308" t="str">
        <f>入力シート⑦!M139</f>
        <v/>
      </c>
      <c r="N127" s="309">
        <f>入力シート⑦!N139</f>
        <v>0</v>
      </c>
      <c r="O127" s="309">
        <f>入力シート⑦!O139</f>
        <v>0</v>
      </c>
      <c r="P127" s="308" t="str">
        <f>入力シート⑦!P139</f>
        <v/>
      </c>
      <c r="Q127" s="306" t="str">
        <f>入力シート⑦!Q139</f>
        <v/>
      </c>
    </row>
    <row r="128" spans="1:17" s="4" customFormat="1" ht="14.45" customHeight="1" x14ac:dyDescent="0.15">
      <c r="A128" s="396">
        <v>120</v>
      </c>
      <c r="B128" s="1063">
        <f>入力シート⑦!B140</f>
        <v>0</v>
      </c>
      <c r="C128" s="1064"/>
      <c r="D128" s="313">
        <f>入力シート⑦!D140</f>
        <v>0</v>
      </c>
      <c r="E128" s="309">
        <f>入力シート⑦!E140</f>
        <v>0</v>
      </c>
      <c r="F128" s="308" t="str">
        <f>入力シート⑦!F140</f>
        <v/>
      </c>
      <c r="G128" s="309">
        <f>入力シート⑦!G140</f>
        <v>0</v>
      </c>
      <c r="H128" s="309">
        <f>入力シート⑦!H140</f>
        <v>0</v>
      </c>
      <c r="I128" s="308" t="str">
        <f>入力シート⑦!I140</f>
        <v/>
      </c>
      <c r="J128" s="306" t="str">
        <f>入力シート⑦!J140</f>
        <v/>
      </c>
      <c r="K128" s="313">
        <f>入力シート⑦!K140</f>
        <v>0</v>
      </c>
      <c r="L128" s="309">
        <f>入力シート⑦!L140</f>
        <v>0</v>
      </c>
      <c r="M128" s="308" t="str">
        <f>入力シート⑦!M140</f>
        <v/>
      </c>
      <c r="N128" s="309">
        <f>入力シート⑦!N140</f>
        <v>0</v>
      </c>
      <c r="O128" s="309">
        <f>入力シート⑦!O140</f>
        <v>0</v>
      </c>
      <c r="P128" s="308" t="str">
        <f>入力シート⑦!P140</f>
        <v/>
      </c>
      <c r="Q128" s="306" t="str">
        <f>入力シート⑦!Q140</f>
        <v/>
      </c>
    </row>
    <row r="129" spans="1:17" s="4" customFormat="1" ht="14.45" customHeight="1" x14ac:dyDescent="0.15">
      <c r="A129" s="393">
        <v>121</v>
      </c>
      <c r="B129" s="1063">
        <f>入力シート⑦!B141</f>
        <v>0</v>
      </c>
      <c r="C129" s="1064"/>
      <c r="D129" s="313">
        <f>入力シート⑦!D141</f>
        <v>0</v>
      </c>
      <c r="E129" s="309">
        <f>入力シート⑦!E141</f>
        <v>0</v>
      </c>
      <c r="F129" s="308" t="str">
        <f>入力シート⑦!F141</f>
        <v/>
      </c>
      <c r="G129" s="309">
        <f>入力シート⑦!G141</f>
        <v>0</v>
      </c>
      <c r="H129" s="309">
        <f>入力シート⑦!H141</f>
        <v>0</v>
      </c>
      <c r="I129" s="308" t="str">
        <f>入力シート⑦!I141</f>
        <v/>
      </c>
      <c r="J129" s="306" t="str">
        <f>入力シート⑦!J141</f>
        <v/>
      </c>
      <c r="K129" s="313">
        <f>入力シート⑦!K141</f>
        <v>0</v>
      </c>
      <c r="L129" s="309">
        <f>入力シート⑦!L141</f>
        <v>0</v>
      </c>
      <c r="M129" s="308" t="str">
        <f>入力シート⑦!M141</f>
        <v/>
      </c>
      <c r="N129" s="309">
        <f>入力シート⑦!N141</f>
        <v>0</v>
      </c>
      <c r="O129" s="309">
        <f>入力シート⑦!O141</f>
        <v>0</v>
      </c>
      <c r="P129" s="308" t="str">
        <f>入力シート⑦!P141</f>
        <v/>
      </c>
      <c r="Q129" s="306" t="str">
        <f>入力シート⑦!Q141</f>
        <v/>
      </c>
    </row>
    <row r="130" spans="1:17" s="4" customFormat="1" ht="14.45" customHeight="1" x14ac:dyDescent="0.15">
      <c r="A130" s="396">
        <v>122</v>
      </c>
      <c r="B130" s="1063">
        <f>入力シート⑦!B142</f>
        <v>0</v>
      </c>
      <c r="C130" s="1064"/>
      <c r="D130" s="313">
        <f>入力シート⑦!D142</f>
        <v>0</v>
      </c>
      <c r="E130" s="309">
        <f>入力シート⑦!E142</f>
        <v>0</v>
      </c>
      <c r="F130" s="308" t="str">
        <f>入力シート⑦!F142</f>
        <v/>
      </c>
      <c r="G130" s="309">
        <f>入力シート⑦!G142</f>
        <v>0</v>
      </c>
      <c r="H130" s="309">
        <f>入力シート⑦!H142</f>
        <v>0</v>
      </c>
      <c r="I130" s="308" t="str">
        <f>入力シート⑦!I142</f>
        <v/>
      </c>
      <c r="J130" s="306" t="str">
        <f>入力シート⑦!J142</f>
        <v/>
      </c>
      <c r="K130" s="313">
        <f>入力シート⑦!K142</f>
        <v>0</v>
      </c>
      <c r="L130" s="309">
        <f>入力シート⑦!L142</f>
        <v>0</v>
      </c>
      <c r="M130" s="308" t="str">
        <f>入力シート⑦!M142</f>
        <v/>
      </c>
      <c r="N130" s="309">
        <f>入力シート⑦!N142</f>
        <v>0</v>
      </c>
      <c r="O130" s="309">
        <f>入力シート⑦!O142</f>
        <v>0</v>
      </c>
      <c r="P130" s="308" t="str">
        <f>入力シート⑦!P142</f>
        <v/>
      </c>
      <c r="Q130" s="306" t="str">
        <f>入力シート⑦!Q142</f>
        <v/>
      </c>
    </row>
    <row r="131" spans="1:17" s="4" customFormat="1" ht="14.45" customHeight="1" x14ac:dyDescent="0.15">
      <c r="A131" s="393">
        <v>123</v>
      </c>
      <c r="B131" s="1063">
        <f>入力シート⑦!B143</f>
        <v>0</v>
      </c>
      <c r="C131" s="1064"/>
      <c r="D131" s="313">
        <f>入力シート⑦!D143</f>
        <v>0</v>
      </c>
      <c r="E131" s="309">
        <f>入力シート⑦!E143</f>
        <v>0</v>
      </c>
      <c r="F131" s="308" t="str">
        <f>入力シート⑦!F143</f>
        <v/>
      </c>
      <c r="G131" s="309">
        <f>入力シート⑦!G143</f>
        <v>0</v>
      </c>
      <c r="H131" s="309">
        <f>入力シート⑦!H143</f>
        <v>0</v>
      </c>
      <c r="I131" s="308" t="str">
        <f>入力シート⑦!I143</f>
        <v/>
      </c>
      <c r="J131" s="306" t="str">
        <f>入力シート⑦!J143</f>
        <v/>
      </c>
      <c r="K131" s="313">
        <f>入力シート⑦!K143</f>
        <v>0</v>
      </c>
      <c r="L131" s="309">
        <f>入力シート⑦!L143</f>
        <v>0</v>
      </c>
      <c r="M131" s="308" t="str">
        <f>入力シート⑦!M143</f>
        <v/>
      </c>
      <c r="N131" s="309">
        <f>入力シート⑦!N143</f>
        <v>0</v>
      </c>
      <c r="O131" s="309">
        <f>入力シート⑦!O143</f>
        <v>0</v>
      </c>
      <c r="P131" s="308" t="str">
        <f>入力シート⑦!P143</f>
        <v/>
      </c>
      <c r="Q131" s="306" t="str">
        <f>入力シート⑦!Q143</f>
        <v/>
      </c>
    </row>
    <row r="132" spans="1:17" s="4" customFormat="1" ht="14.45" customHeight="1" x14ac:dyDescent="0.15">
      <c r="A132" s="396">
        <v>124</v>
      </c>
      <c r="B132" s="1063">
        <f>入力シート⑦!B144</f>
        <v>0</v>
      </c>
      <c r="C132" s="1064"/>
      <c r="D132" s="313">
        <f>入力シート⑦!D144</f>
        <v>0</v>
      </c>
      <c r="E132" s="309">
        <f>入力シート⑦!E144</f>
        <v>0</v>
      </c>
      <c r="F132" s="308" t="str">
        <f>入力シート⑦!F144</f>
        <v/>
      </c>
      <c r="G132" s="309">
        <f>入力シート⑦!G144</f>
        <v>0</v>
      </c>
      <c r="H132" s="309">
        <f>入力シート⑦!H144</f>
        <v>0</v>
      </c>
      <c r="I132" s="308" t="str">
        <f>入力シート⑦!I144</f>
        <v/>
      </c>
      <c r="J132" s="306" t="str">
        <f>入力シート⑦!J144</f>
        <v/>
      </c>
      <c r="K132" s="313">
        <f>入力シート⑦!K144</f>
        <v>0</v>
      </c>
      <c r="L132" s="309">
        <f>入力シート⑦!L144</f>
        <v>0</v>
      </c>
      <c r="M132" s="308" t="str">
        <f>入力シート⑦!M144</f>
        <v/>
      </c>
      <c r="N132" s="309">
        <f>入力シート⑦!N144</f>
        <v>0</v>
      </c>
      <c r="O132" s="309">
        <f>入力シート⑦!O144</f>
        <v>0</v>
      </c>
      <c r="P132" s="308" t="str">
        <f>入力シート⑦!P144</f>
        <v/>
      </c>
      <c r="Q132" s="306" t="str">
        <f>入力シート⑦!Q144</f>
        <v/>
      </c>
    </row>
    <row r="133" spans="1:17" s="4" customFormat="1" ht="14.45" customHeight="1" x14ac:dyDescent="0.15">
      <c r="A133" s="393">
        <v>125</v>
      </c>
      <c r="B133" s="1063">
        <f>入力シート⑦!B145</f>
        <v>0</v>
      </c>
      <c r="C133" s="1064"/>
      <c r="D133" s="313">
        <f>入力シート⑦!D145</f>
        <v>0</v>
      </c>
      <c r="E133" s="309">
        <f>入力シート⑦!E145</f>
        <v>0</v>
      </c>
      <c r="F133" s="308" t="str">
        <f>入力シート⑦!F145</f>
        <v/>
      </c>
      <c r="G133" s="309">
        <f>入力シート⑦!G145</f>
        <v>0</v>
      </c>
      <c r="H133" s="309">
        <f>入力シート⑦!H145</f>
        <v>0</v>
      </c>
      <c r="I133" s="308" t="str">
        <f>入力シート⑦!I145</f>
        <v/>
      </c>
      <c r="J133" s="306" t="str">
        <f>入力シート⑦!J145</f>
        <v/>
      </c>
      <c r="K133" s="313">
        <f>入力シート⑦!K145</f>
        <v>0</v>
      </c>
      <c r="L133" s="309">
        <f>入力シート⑦!L145</f>
        <v>0</v>
      </c>
      <c r="M133" s="308" t="str">
        <f>入力シート⑦!M145</f>
        <v/>
      </c>
      <c r="N133" s="309">
        <f>入力シート⑦!N145</f>
        <v>0</v>
      </c>
      <c r="O133" s="309">
        <f>入力シート⑦!O145</f>
        <v>0</v>
      </c>
      <c r="P133" s="308" t="str">
        <f>入力シート⑦!P145</f>
        <v/>
      </c>
      <c r="Q133" s="306" t="str">
        <f>入力シート⑦!Q145</f>
        <v/>
      </c>
    </row>
    <row r="134" spans="1:17" s="4" customFormat="1" ht="14.45" customHeight="1" x14ac:dyDescent="0.15">
      <c r="A134" s="396">
        <v>126</v>
      </c>
      <c r="B134" s="1063">
        <f>入力シート⑦!B146</f>
        <v>0</v>
      </c>
      <c r="C134" s="1064"/>
      <c r="D134" s="313">
        <f>入力シート⑦!D146</f>
        <v>0</v>
      </c>
      <c r="E134" s="309">
        <f>入力シート⑦!E146</f>
        <v>0</v>
      </c>
      <c r="F134" s="308" t="str">
        <f>入力シート⑦!F146</f>
        <v/>
      </c>
      <c r="G134" s="309">
        <f>入力シート⑦!G146</f>
        <v>0</v>
      </c>
      <c r="H134" s="309">
        <f>入力シート⑦!H146</f>
        <v>0</v>
      </c>
      <c r="I134" s="308" t="str">
        <f>入力シート⑦!I146</f>
        <v/>
      </c>
      <c r="J134" s="306" t="str">
        <f>入力シート⑦!J146</f>
        <v/>
      </c>
      <c r="K134" s="313">
        <f>入力シート⑦!K146</f>
        <v>0</v>
      </c>
      <c r="L134" s="309">
        <f>入力シート⑦!L146</f>
        <v>0</v>
      </c>
      <c r="M134" s="308" t="str">
        <f>入力シート⑦!M146</f>
        <v/>
      </c>
      <c r="N134" s="309">
        <f>入力シート⑦!N146</f>
        <v>0</v>
      </c>
      <c r="O134" s="309">
        <f>入力シート⑦!O146</f>
        <v>0</v>
      </c>
      <c r="P134" s="308" t="str">
        <f>入力シート⑦!P146</f>
        <v/>
      </c>
      <c r="Q134" s="306" t="str">
        <f>入力シート⑦!Q146</f>
        <v/>
      </c>
    </row>
    <row r="135" spans="1:17" s="4" customFormat="1" ht="14.45" customHeight="1" x14ac:dyDescent="0.15">
      <c r="A135" s="393">
        <v>127</v>
      </c>
      <c r="B135" s="1063">
        <f>入力シート⑦!B147</f>
        <v>0</v>
      </c>
      <c r="C135" s="1064"/>
      <c r="D135" s="313">
        <f>入力シート⑦!D147</f>
        <v>0</v>
      </c>
      <c r="E135" s="309">
        <f>入力シート⑦!E147</f>
        <v>0</v>
      </c>
      <c r="F135" s="308" t="str">
        <f>入力シート⑦!F147</f>
        <v/>
      </c>
      <c r="G135" s="309">
        <f>入力シート⑦!G147</f>
        <v>0</v>
      </c>
      <c r="H135" s="309">
        <f>入力シート⑦!H147</f>
        <v>0</v>
      </c>
      <c r="I135" s="308" t="str">
        <f>入力シート⑦!I147</f>
        <v/>
      </c>
      <c r="J135" s="306" t="str">
        <f>入力シート⑦!J147</f>
        <v/>
      </c>
      <c r="K135" s="313">
        <f>入力シート⑦!K147</f>
        <v>0</v>
      </c>
      <c r="L135" s="309">
        <f>入力シート⑦!L147</f>
        <v>0</v>
      </c>
      <c r="M135" s="308" t="str">
        <f>入力シート⑦!M147</f>
        <v/>
      </c>
      <c r="N135" s="309">
        <f>入力シート⑦!N147</f>
        <v>0</v>
      </c>
      <c r="O135" s="309">
        <f>入力シート⑦!O147</f>
        <v>0</v>
      </c>
      <c r="P135" s="308" t="str">
        <f>入力シート⑦!P147</f>
        <v/>
      </c>
      <c r="Q135" s="306" t="str">
        <f>入力シート⑦!Q147</f>
        <v/>
      </c>
    </row>
    <row r="136" spans="1:17" s="4" customFormat="1" ht="14.45" customHeight="1" x14ac:dyDescent="0.15">
      <c r="A136" s="396">
        <v>128</v>
      </c>
      <c r="B136" s="1063">
        <f>入力シート⑦!B148</f>
        <v>0</v>
      </c>
      <c r="C136" s="1064"/>
      <c r="D136" s="313">
        <f>入力シート⑦!D148</f>
        <v>0</v>
      </c>
      <c r="E136" s="309">
        <f>入力シート⑦!E148</f>
        <v>0</v>
      </c>
      <c r="F136" s="308" t="str">
        <f>入力シート⑦!F148</f>
        <v/>
      </c>
      <c r="G136" s="309">
        <f>入力シート⑦!G148</f>
        <v>0</v>
      </c>
      <c r="H136" s="309">
        <f>入力シート⑦!H148</f>
        <v>0</v>
      </c>
      <c r="I136" s="308" t="str">
        <f>入力シート⑦!I148</f>
        <v/>
      </c>
      <c r="J136" s="306" t="str">
        <f>入力シート⑦!J148</f>
        <v/>
      </c>
      <c r="K136" s="313">
        <f>入力シート⑦!K148</f>
        <v>0</v>
      </c>
      <c r="L136" s="309">
        <f>入力シート⑦!L148</f>
        <v>0</v>
      </c>
      <c r="M136" s="308" t="str">
        <f>入力シート⑦!M148</f>
        <v/>
      </c>
      <c r="N136" s="309">
        <f>入力シート⑦!N148</f>
        <v>0</v>
      </c>
      <c r="O136" s="309">
        <f>入力シート⑦!O148</f>
        <v>0</v>
      </c>
      <c r="P136" s="308" t="str">
        <f>入力シート⑦!P148</f>
        <v/>
      </c>
      <c r="Q136" s="306" t="str">
        <f>入力シート⑦!Q148</f>
        <v/>
      </c>
    </row>
    <row r="137" spans="1:17" s="4" customFormat="1" ht="14.45" customHeight="1" x14ac:dyDescent="0.15">
      <c r="A137" s="393">
        <v>129</v>
      </c>
      <c r="B137" s="1063">
        <f>入力シート⑦!B149</f>
        <v>0</v>
      </c>
      <c r="C137" s="1064"/>
      <c r="D137" s="313">
        <f>入力シート⑦!D149</f>
        <v>0</v>
      </c>
      <c r="E137" s="309">
        <f>入力シート⑦!E149</f>
        <v>0</v>
      </c>
      <c r="F137" s="308" t="str">
        <f>入力シート⑦!F149</f>
        <v/>
      </c>
      <c r="G137" s="309">
        <f>入力シート⑦!G149</f>
        <v>0</v>
      </c>
      <c r="H137" s="309">
        <f>入力シート⑦!H149</f>
        <v>0</v>
      </c>
      <c r="I137" s="308" t="str">
        <f>入力シート⑦!I149</f>
        <v/>
      </c>
      <c r="J137" s="306" t="str">
        <f>入力シート⑦!J149</f>
        <v/>
      </c>
      <c r="K137" s="313">
        <f>入力シート⑦!K149</f>
        <v>0</v>
      </c>
      <c r="L137" s="309">
        <f>入力シート⑦!L149</f>
        <v>0</v>
      </c>
      <c r="M137" s="308" t="str">
        <f>入力シート⑦!M149</f>
        <v/>
      </c>
      <c r="N137" s="309">
        <f>入力シート⑦!N149</f>
        <v>0</v>
      </c>
      <c r="O137" s="309">
        <f>入力シート⑦!O149</f>
        <v>0</v>
      </c>
      <c r="P137" s="308" t="str">
        <f>入力シート⑦!P149</f>
        <v/>
      </c>
      <c r="Q137" s="306" t="str">
        <f>入力シート⑦!Q149</f>
        <v/>
      </c>
    </row>
    <row r="138" spans="1:17" s="4" customFormat="1" ht="14.45" customHeight="1" x14ac:dyDescent="0.15">
      <c r="A138" s="396">
        <v>130</v>
      </c>
      <c r="B138" s="1063">
        <f>入力シート⑦!B150</f>
        <v>0</v>
      </c>
      <c r="C138" s="1064"/>
      <c r="D138" s="313">
        <f>入力シート⑦!D150</f>
        <v>0</v>
      </c>
      <c r="E138" s="309">
        <f>入力シート⑦!E150</f>
        <v>0</v>
      </c>
      <c r="F138" s="308" t="str">
        <f>入力シート⑦!F150</f>
        <v/>
      </c>
      <c r="G138" s="309">
        <f>入力シート⑦!G150</f>
        <v>0</v>
      </c>
      <c r="H138" s="309">
        <f>入力シート⑦!H150</f>
        <v>0</v>
      </c>
      <c r="I138" s="308" t="str">
        <f>入力シート⑦!I150</f>
        <v/>
      </c>
      <c r="J138" s="306" t="str">
        <f>入力シート⑦!J150</f>
        <v/>
      </c>
      <c r="K138" s="313">
        <f>入力シート⑦!K150</f>
        <v>0</v>
      </c>
      <c r="L138" s="309">
        <f>入力シート⑦!L150</f>
        <v>0</v>
      </c>
      <c r="M138" s="308" t="str">
        <f>入力シート⑦!M150</f>
        <v/>
      </c>
      <c r="N138" s="309">
        <f>入力シート⑦!N150</f>
        <v>0</v>
      </c>
      <c r="O138" s="309">
        <f>入力シート⑦!O150</f>
        <v>0</v>
      </c>
      <c r="P138" s="308" t="str">
        <f>入力シート⑦!P150</f>
        <v/>
      </c>
      <c r="Q138" s="306" t="str">
        <f>入力シート⑦!Q150</f>
        <v/>
      </c>
    </row>
    <row r="139" spans="1:17" s="4" customFormat="1" ht="14.45" customHeight="1" x14ac:dyDescent="0.15">
      <c r="A139" s="393">
        <v>131</v>
      </c>
      <c r="B139" s="1063">
        <f>入力シート⑦!B151</f>
        <v>0</v>
      </c>
      <c r="C139" s="1064"/>
      <c r="D139" s="313">
        <f>入力シート⑦!D151</f>
        <v>0</v>
      </c>
      <c r="E139" s="309">
        <f>入力シート⑦!E151</f>
        <v>0</v>
      </c>
      <c r="F139" s="308" t="str">
        <f>入力シート⑦!F151</f>
        <v/>
      </c>
      <c r="G139" s="309">
        <f>入力シート⑦!G151</f>
        <v>0</v>
      </c>
      <c r="H139" s="309">
        <f>入力シート⑦!H151</f>
        <v>0</v>
      </c>
      <c r="I139" s="308" t="str">
        <f>入力シート⑦!I151</f>
        <v/>
      </c>
      <c r="J139" s="306" t="str">
        <f>入力シート⑦!J151</f>
        <v/>
      </c>
      <c r="K139" s="313">
        <f>入力シート⑦!K151</f>
        <v>0</v>
      </c>
      <c r="L139" s="309">
        <f>入力シート⑦!L151</f>
        <v>0</v>
      </c>
      <c r="M139" s="308" t="str">
        <f>入力シート⑦!M151</f>
        <v/>
      </c>
      <c r="N139" s="309">
        <f>入力シート⑦!N151</f>
        <v>0</v>
      </c>
      <c r="O139" s="309">
        <f>入力シート⑦!O151</f>
        <v>0</v>
      </c>
      <c r="P139" s="308" t="str">
        <f>入力シート⑦!P151</f>
        <v/>
      </c>
      <c r="Q139" s="306" t="str">
        <f>入力シート⑦!Q151</f>
        <v/>
      </c>
    </row>
    <row r="140" spans="1:17" s="4" customFormat="1" ht="14.45" customHeight="1" x14ac:dyDescent="0.15">
      <c r="A140" s="396">
        <v>132</v>
      </c>
      <c r="B140" s="1063">
        <f>入力シート⑦!B152</f>
        <v>0</v>
      </c>
      <c r="C140" s="1064"/>
      <c r="D140" s="313">
        <f>入力シート⑦!D152</f>
        <v>0</v>
      </c>
      <c r="E140" s="309">
        <f>入力シート⑦!E152</f>
        <v>0</v>
      </c>
      <c r="F140" s="308" t="str">
        <f>入力シート⑦!F152</f>
        <v/>
      </c>
      <c r="G140" s="309">
        <f>入力シート⑦!G152</f>
        <v>0</v>
      </c>
      <c r="H140" s="309">
        <f>入力シート⑦!H152</f>
        <v>0</v>
      </c>
      <c r="I140" s="308" t="str">
        <f>入力シート⑦!I152</f>
        <v/>
      </c>
      <c r="J140" s="306" t="str">
        <f>入力シート⑦!J152</f>
        <v/>
      </c>
      <c r="K140" s="313">
        <f>入力シート⑦!K152</f>
        <v>0</v>
      </c>
      <c r="L140" s="309">
        <f>入力シート⑦!L152</f>
        <v>0</v>
      </c>
      <c r="M140" s="308" t="str">
        <f>入力シート⑦!M152</f>
        <v/>
      </c>
      <c r="N140" s="309">
        <f>入力シート⑦!N152</f>
        <v>0</v>
      </c>
      <c r="O140" s="309">
        <f>入力シート⑦!O152</f>
        <v>0</v>
      </c>
      <c r="P140" s="308" t="str">
        <f>入力シート⑦!P152</f>
        <v/>
      </c>
      <c r="Q140" s="306" t="str">
        <f>入力シート⑦!Q152</f>
        <v/>
      </c>
    </row>
    <row r="141" spans="1:17" s="4" customFormat="1" ht="14.45" customHeight="1" x14ac:dyDescent="0.15">
      <c r="A141" s="393">
        <v>133</v>
      </c>
      <c r="B141" s="1063">
        <f>入力シート⑦!B153</f>
        <v>0</v>
      </c>
      <c r="C141" s="1064"/>
      <c r="D141" s="313">
        <f>入力シート⑦!D153</f>
        <v>0</v>
      </c>
      <c r="E141" s="309">
        <f>入力シート⑦!E153</f>
        <v>0</v>
      </c>
      <c r="F141" s="308" t="str">
        <f>入力シート⑦!F153</f>
        <v/>
      </c>
      <c r="G141" s="309">
        <f>入力シート⑦!G153</f>
        <v>0</v>
      </c>
      <c r="H141" s="309">
        <f>入力シート⑦!H153</f>
        <v>0</v>
      </c>
      <c r="I141" s="308" t="str">
        <f>入力シート⑦!I153</f>
        <v/>
      </c>
      <c r="J141" s="306" t="str">
        <f>入力シート⑦!J153</f>
        <v/>
      </c>
      <c r="K141" s="313">
        <f>入力シート⑦!K153</f>
        <v>0</v>
      </c>
      <c r="L141" s="309">
        <f>入力シート⑦!L153</f>
        <v>0</v>
      </c>
      <c r="M141" s="308" t="str">
        <f>入力シート⑦!M153</f>
        <v/>
      </c>
      <c r="N141" s="309">
        <f>入力シート⑦!N153</f>
        <v>0</v>
      </c>
      <c r="O141" s="309">
        <f>入力シート⑦!O153</f>
        <v>0</v>
      </c>
      <c r="P141" s="308" t="str">
        <f>入力シート⑦!P153</f>
        <v/>
      </c>
      <c r="Q141" s="306" t="str">
        <f>入力シート⑦!Q153</f>
        <v/>
      </c>
    </row>
    <row r="142" spans="1:17" s="4" customFormat="1" ht="14.45" customHeight="1" x14ac:dyDescent="0.15">
      <c r="A142" s="396">
        <v>134</v>
      </c>
      <c r="B142" s="1063">
        <f>入力シート⑦!B154</f>
        <v>0</v>
      </c>
      <c r="C142" s="1064"/>
      <c r="D142" s="313">
        <f>入力シート⑦!D154</f>
        <v>0</v>
      </c>
      <c r="E142" s="309">
        <f>入力シート⑦!E154</f>
        <v>0</v>
      </c>
      <c r="F142" s="308" t="str">
        <f>入力シート⑦!F154</f>
        <v/>
      </c>
      <c r="G142" s="309">
        <f>入力シート⑦!G154</f>
        <v>0</v>
      </c>
      <c r="H142" s="309">
        <f>入力シート⑦!H154</f>
        <v>0</v>
      </c>
      <c r="I142" s="308" t="str">
        <f>入力シート⑦!I154</f>
        <v/>
      </c>
      <c r="J142" s="306" t="str">
        <f>入力シート⑦!J154</f>
        <v/>
      </c>
      <c r="K142" s="313">
        <f>入力シート⑦!K154</f>
        <v>0</v>
      </c>
      <c r="L142" s="309">
        <f>入力シート⑦!L154</f>
        <v>0</v>
      </c>
      <c r="M142" s="308" t="str">
        <f>入力シート⑦!M154</f>
        <v/>
      </c>
      <c r="N142" s="309">
        <f>入力シート⑦!N154</f>
        <v>0</v>
      </c>
      <c r="O142" s="309">
        <f>入力シート⑦!O154</f>
        <v>0</v>
      </c>
      <c r="P142" s="308" t="str">
        <f>入力シート⑦!P154</f>
        <v/>
      </c>
      <c r="Q142" s="306" t="str">
        <f>入力シート⑦!Q154</f>
        <v/>
      </c>
    </row>
    <row r="143" spans="1:17" s="4" customFormat="1" ht="14.45" customHeight="1" x14ac:dyDescent="0.15">
      <c r="A143" s="393">
        <v>135</v>
      </c>
      <c r="B143" s="1063">
        <f>入力シート⑦!B155</f>
        <v>0</v>
      </c>
      <c r="C143" s="1064"/>
      <c r="D143" s="313">
        <f>入力シート⑦!D155</f>
        <v>0</v>
      </c>
      <c r="E143" s="309">
        <f>入力シート⑦!E155</f>
        <v>0</v>
      </c>
      <c r="F143" s="308" t="str">
        <f>入力シート⑦!F155</f>
        <v/>
      </c>
      <c r="G143" s="309">
        <f>入力シート⑦!G155</f>
        <v>0</v>
      </c>
      <c r="H143" s="309">
        <f>入力シート⑦!H155</f>
        <v>0</v>
      </c>
      <c r="I143" s="308" t="str">
        <f>入力シート⑦!I155</f>
        <v/>
      </c>
      <c r="J143" s="306" t="str">
        <f>入力シート⑦!J155</f>
        <v/>
      </c>
      <c r="K143" s="313">
        <f>入力シート⑦!K155</f>
        <v>0</v>
      </c>
      <c r="L143" s="309">
        <f>入力シート⑦!L155</f>
        <v>0</v>
      </c>
      <c r="M143" s="308" t="str">
        <f>入力シート⑦!M155</f>
        <v/>
      </c>
      <c r="N143" s="309">
        <f>入力シート⑦!N155</f>
        <v>0</v>
      </c>
      <c r="O143" s="309">
        <f>入力シート⑦!O155</f>
        <v>0</v>
      </c>
      <c r="P143" s="308" t="str">
        <f>入力シート⑦!P155</f>
        <v/>
      </c>
      <c r="Q143" s="306" t="str">
        <f>入力シート⑦!Q155</f>
        <v/>
      </c>
    </row>
    <row r="144" spans="1:17" s="4" customFormat="1" ht="14.45" customHeight="1" x14ac:dyDescent="0.15">
      <c r="A144" s="396">
        <v>136</v>
      </c>
      <c r="B144" s="1063">
        <f>入力シート⑦!B156</f>
        <v>0</v>
      </c>
      <c r="C144" s="1064"/>
      <c r="D144" s="313">
        <f>入力シート⑦!D156</f>
        <v>0</v>
      </c>
      <c r="E144" s="309">
        <f>入力シート⑦!E156</f>
        <v>0</v>
      </c>
      <c r="F144" s="308" t="str">
        <f>入力シート⑦!F156</f>
        <v/>
      </c>
      <c r="G144" s="309">
        <f>入力シート⑦!G156</f>
        <v>0</v>
      </c>
      <c r="H144" s="309">
        <f>入力シート⑦!H156</f>
        <v>0</v>
      </c>
      <c r="I144" s="308" t="str">
        <f>入力シート⑦!I156</f>
        <v/>
      </c>
      <c r="J144" s="306" t="str">
        <f>入力シート⑦!J156</f>
        <v/>
      </c>
      <c r="K144" s="313">
        <f>入力シート⑦!K156</f>
        <v>0</v>
      </c>
      <c r="L144" s="309">
        <f>入力シート⑦!L156</f>
        <v>0</v>
      </c>
      <c r="M144" s="308" t="str">
        <f>入力シート⑦!M156</f>
        <v/>
      </c>
      <c r="N144" s="309">
        <f>入力シート⑦!N156</f>
        <v>0</v>
      </c>
      <c r="O144" s="309">
        <f>入力シート⑦!O156</f>
        <v>0</v>
      </c>
      <c r="P144" s="308" t="str">
        <f>入力シート⑦!P156</f>
        <v/>
      </c>
      <c r="Q144" s="306" t="str">
        <f>入力シート⑦!Q156</f>
        <v/>
      </c>
    </row>
    <row r="145" spans="1:17" s="4" customFormat="1" ht="14.45" customHeight="1" x14ac:dyDescent="0.15">
      <c r="A145" s="393">
        <v>137</v>
      </c>
      <c r="B145" s="1063">
        <f>入力シート⑦!B157</f>
        <v>0</v>
      </c>
      <c r="C145" s="1064"/>
      <c r="D145" s="313">
        <f>入力シート⑦!D157</f>
        <v>0</v>
      </c>
      <c r="E145" s="309">
        <f>入力シート⑦!E157</f>
        <v>0</v>
      </c>
      <c r="F145" s="308" t="str">
        <f>入力シート⑦!F157</f>
        <v/>
      </c>
      <c r="G145" s="309">
        <f>入力シート⑦!G157</f>
        <v>0</v>
      </c>
      <c r="H145" s="309">
        <f>入力シート⑦!H157</f>
        <v>0</v>
      </c>
      <c r="I145" s="308" t="str">
        <f>入力シート⑦!I157</f>
        <v/>
      </c>
      <c r="J145" s="306" t="str">
        <f>入力シート⑦!J157</f>
        <v/>
      </c>
      <c r="K145" s="313">
        <f>入力シート⑦!K157</f>
        <v>0</v>
      </c>
      <c r="L145" s="309">
        <f>入力シート⑦!L157</f>
        <v>0</v>
      </c>
      <c r="M145" s="308" t="str">
        <f>入力シート⑦!M157</f>
        <v/>
      </c>
      <c r="N145" s="309">
        <f>入力シート⑦!N157</f>
        <v>0</v>
      </c>
      <c r="O145" s="309">
        <f>入力シート⑦!O157</f>
        <v>0</v>
      </c>
      <c r="P145" s="308" t="str">
        <f>入力シート⑦!P157</f>
        <v/>
      </c>
      <c r="Q145" s="306" t="str">
        <f>入力シート⑦!Q157</f>
        <v/>
      </c>
    </row>
    <row r="146" spans="1:17" s="4" customFormat="1" ht="14.45" customHeight="1" x14ac:dyDescent="0.15">
      <c r="A146" s="396">
        <v>138</v>
      </c>
      <c r="B146" s="1063">
        <f>入力シート⑦!B158</f>
        <v>0</v>
      </c>
      <c r="C146" s="1064"/>
      <c r="D146" s="313">
        <f>入力シート⑦!D158</f>
        <v>0</v>
      </c>
      <c r="E146" s="309">
        <f>入力シート⑦!E158</f>
        <v>0</v>
      </c>
      <c r="F146" s="308" t="str">
        <f>入力シート⑦!F158</f>
        <v/>
      </c>
      <c r="G146" s="309">
        <f>入力シート⑦!G158</f>
        <v>0</v>
      </c>
      <c r="H146" s="309">
        <f>入力シート⑦!H158</f>
        <v>0</v>
      </c>
      <c r="I146" s="308" t="str">
        <f>入力シート⑦!I158</f>
        <v/>
      </c>
      <c r="J146" s="306" t="str">
        <f>入力シート⑦!J158</f>
        <v/>
      </c>
      <c r="K146" s="313">
        <f>入力シート⑦!K158</f>
        <v>0</v>
      </c>
      <c r="L146" s="309">
        <f>入力シート⑦!L158</f>
        <v>0</v>
      </c>
      <c r="M146" s="308" t="str">
        <f>入力シート⑦!M158</f>
        <v/>
      </c>
      <c r="N146" s="309">
        <f>入力シート⑦!N158</f>
        <v>0</v>
      </c>
      <c r="O146" s="309">
        <f>入力シート⑦!O158</f>
        <v>0</v>
      </c>
      <c r="P146" s="308" t="str">
        <f>入力シート⑦!P158</f>
        <v/>
      </c>
      <c r="Q146" s="306" t="str">
        <f>入力シート⑦!Q158</f>
        <v/>
      </c>
    </row>
    <row r="147" spans="1:17" s="4" customFormat="1" ht="14.45" customHeight="1" x14ac:dyDescent="0.15">
      <c r="A147" s="393">
        <v>139</v>
      </c>
      <c r="B147" s="1063">
        <f>入力シート⑦!B159</f>
        <v>0</v>
      </c>
      <c r="C147" s="1064"/>
      <c r="D147" s="313">
        <f>入力シート⑦!D159</f>
        <v>0</v>
      </c>
      <c r="E147" s="309">
        <f>入力シート⑦!E159</f>
        <v>0</v>
      </c>
      <c r="F147" s="308" t="str">
        <f>入力シート⑦!F159</f>
        <v/>
      </c>
      <c r="G147" s="309">
        <f>入力シート⑦!G159</f>
        <v>0</v>
      </c>
      <c r="H147" s="309">
        <f>入力シート⑦!H159</f>
        <v>0</v>
      </c>
      <c r="I147" s="308" t="str">
        <f>入力シート⑦!I159</f>
        <v/>
      </c>
      <c r="J147" s="306" t="str">
        <f>入力シート⑦!J159</f>
        <v/>
      </c>
      <c r="K147" s="313">
        <f>入力シート⑦!K159</f>
        <v>0</v>
      </c>
      <c r="L147" s="309">
        <f>入力シート⑦!L159</f>
        <v>0</v>
      </c>
      <c r="M147" s="308" t="str">
        <f>入力シート⑦!M159</f>
        <v/>
      </c>
      <c r="N147" s="309">
        <f>入力シート⑦!N159</f>
        <v>0</v>
      </c>
      <c r="O147" s="309">
        <f>入力シート⑦!O159</f>
        <v>0</v>
      </c>
      <c r="P147" s="308" t="str">
        <f>入力シート⑦!P159</f>
        <v/>
      </c>
      <c r="Q147" s="306" t="str">
        <f>入力シート⑦!Q159</f>
        <v/>
      </c>
    </row>
    <row r="148" spans="1:17" s="4" customFormat="1" ht="14.45" customHeight="1" x14ac:dyDescent="0.15">
      <c r="A148" s="396">
        <v>140</v>
      </c>
      <c r="B148" s="1063">
        <f>入力シート⑦!B160</f>
        <v>0</v>
      </c>
      <c r="C148" s="1064"/>
      <c r="D148" s="313">
        <f>入力シート⑦!D160</f>
        <v>0</v>
      </c>
      <c r="E148" s="309">
        <f>入力シート⑦!E160</f>
        <v>0</v>
      </c>
      <c r="F148" s="308" t="str">
        <f>入力シート⑦!F160</f>
        <v/>
      </c>
      <c r="G148" s="309">
        <f>入力シート⑦!G160</f>
        <v>0</v>
      </c>
      <c r="H148" s="309">
        <f>入力シート⑦!H160</f>
        <v>0</v>
      </c>
      <c r="I148" s="308" t="str">
        <f>入力シート⑦!I160</f>
        <v/>
      </c>
      <c r="J148" s="306" t="str">
        <f>入力シート⑦!J160</f>
        <v/>
      </c>
      <c r="K148" s="313">
        <f>入力シート⑦!K160</f>
        <v>0</v>
      </c>
      <c r="L148" s="309">
        <f>入力シート⑦!L160</f>
        <v>0</v>
      </c>
      <c r="M148" s="308" t="str">
        <f>入力シート⑦!M160</f>
        <v/>
      </c>
      <c r="N148" s="309">
        <f>入力シート⑦!N160</f>
        <v>0</v>
      </c>
      <c r="O148" s="309">
        <f>入力シート⑦!O160</f>
        <v>0</v>
      </c>
      <c r="P148" s="308" t="str">
        <f>入力シート⑦!P160</f>
        <v/>
      </c>
      <c r="Q148" s="306" t="str">
        <f>入力シート⑦!Q160</f>
        <v/>
      </c>
    </row>
    <row r="149" spans="1:17" s="4" customFormat="1" ht="14.45" customHeight="1" x14ac:dyDescent="0.15">
      <c r="A149" s="393">
        <v>141</v>
      </c>
      <c r="B149" s="1063">
        <f>入力シート⑦!B161</f>
        <v>0</v>
      </c>
      <c r="C149" s="1064"/>
      <c r="D149" s="313">
        <f>入力シート⑦!D161</f>
        <v>0</v>
      </c>
      <c r="E149" s="309">
        <f>入力シート⑦!E161</f>
        <v>0</v>
      </c>
      <c r="F149" s="308" t="str">
        <f>入力シート⑦!F161</f>
        <v/>
      </c>
      <c r="G149" s="309">
        <f>入力シート⑦!G161</f>
        <v>0</v>
      </c>
      <c r="H149" s="309">
        <f>入力シート⑦!H161</f>
        <v>0</v>
      </c>
      <c r="I149" s="308" t="str">
        <f>入力シート⑦!I161</f>
        <v/>
      </c>
      <c r="J149" s="306" t="str">
        <f>入力シート⑦!J161</f>
        <v/>
      </c>
      <c r="K149" s="313">
        <f>入力シート⑦!K161</f>
        <v>0</v>
      </c>
      <c r="L149" s="309">
        <f>入力シート⑦!L161</f>
        <v>0</v>
      </c>
      <c r="M149" s="308" t="str">
        <f>入力シート⑦!M161</f>
        <v/>
      </c>
      <c r="N149" s="309">
        <f>入力シート⑦!N161</f>
        <v>0</v>
      </c>
      <c r="O149" s="309">
        <f>入力シート⑦!O161</f>
        <v>0</v>
      </c>
      <c r="P149" s="308" t="str">
        <f>入力シート⑦!P161</f>
        <v/>
      </c>
      <c r="Q149" s="306" t="str">
        <f>入力シート⑦!Q161</f>
        <v/>
      </c>
    </row>
    <row r="150" spans="1:17" s="4" customFormat="1" ht="14.45" customHeight="1" x14ac:dyDescent="0.15">
      <c r="A150" s="396">
        <v>142</v>
      </c>
      <c r="B150" s="1063">
        <f>入力シート⑦!B162</f>
        <v>0</v>
      </c>
      <c r="C150" s="1064"/>
      <c r="D150" s="313">
        <f>入力シート⑦!D162</f>
        <v>0</v>
      </c>
      <c r="E150" s="309">
        <f>入力シート⑦!E162</f>
        <v>0</v>
      </c>
      <c r="F150" s="308" t="str">
        <f>入力シート⑦!F162</f>
        <v/>
      </c>
      <c r="G150" s="309">
        <f>入力シート⑦!G162</f>
        <v>0</v>
      </c>
      <c r="H150" s="309">
        <f>入力シート⑦!H162</f>
        <v>0</v>
      </c>
      <c r="I150" s="308" t="str">
        <f>入力シート⑦!I162</f>
        <v/>
      </c>
      <c r="J150" s="306" t="str">
        <f>入力シート⑦!J162</f>
        <v/>
      </c>
      <c r="K150" s="313">
        <f>入力シート⑦!K162</f>
        <v>0</v>
      </c>
      <c r="L150" s="309">
        <f>入力シート⑦!L162</f>
        <v>0</v>
      </c>
      <c r="M150" s="308" t="str">
        <f>入力シート⑦!M162</f>
        <v/>
      </c>
      <c r="N150" s="309">
        <f>入力シート⑦!N162</f>
        <v>0</v>
      </c>
      <c r="O150" s="309">
        <f>入力シート⑦!O162</f>
        <v>0</v>
      </c>
      <c r="P150" s="308" t="str">
        <f>入力シート⑦!P162</f>
        <v/>
      </c>
      <c r="Q150" s="306" t="str">
        <f>入力シート⑦!Q162</f>
        <v/>
      </c>
    </row>
    <row r="151" spans="1:17" s="4" customFormat="1" ht="14.45" customHeight="1" x14ac:dyDescent="0.15">
      <c r="A151" s="393">
        <v>143</v>
      </c>
      <c r="B151" s="1063">
        <f>入力シート⑦!B163</f>
        <v>0</v>
      </c>
      <c r="C151" s="1064"/>
      <c r="D151" s="313">
        <f>入力シート⑦!D163</f>
        <v>0</v>
      </c>
      <c r="E151" s="309">
        <f>入力シート⑦!E163</f>
        <v>0</v>
      </c>
      <c r="F151" s="308" t="str">
        <f>入力シート⑦!F163</f>
        <v/>
      </c>
      <c r="G151" s="309">
        <f>入力シート⑦!G163</f>
        <v>0</v>
      </c>
      <c r="H151" s="309">
        <f>入力シート⑦!H163</f>
        <v>0</v>
      </c>
      <c r="I151" s="308" t="str">
        <f>入力シート⑦!I163</f>
        <v/>
      </c>
      <c r="J151" s="306" t="str">
        <f>入力シート⑦!J163</f>
        <v/>
      </c>
      <c r="K151" s="313">
        <f>入力シート⑦!K163</f>
        <v>0</v>
      </c>
      <c r="L151" s="309">
        <f>入力シート⑦!L163</f>
        <v>0</v>
      </c>
      <c r="M151" s="308" t="str">
        <f>入力シート⑦!M163</f>
        <v/>
      </c>
      <c r="N151" s="309">
        <f>入力シート⑦!N163</f>
        <v>0</v>
      </c>
      <c r="O151" s="309">
        <f>入力シート⑦!O163</f>
        <v>0</v>
      </c>
      <c r="P151" s="308" t="str">
        <f>入力シート⑦!P163</f>
        <v/>
      </c>
      <c r="Q151" s="306" t="str">
        <f>入力シート⑦!Q163</f>
        <v/>
      </c>
    </row>
    <row r="152" spans="1:17" s="4" customFormat="1" ht="14.45" customHeight="1" x14ac:dyDescent="0.15">
      <c r="A152" s="396">
        <v>144</v>
      </c>
      <c r="B152" s="1063">
        <f>入力シート⑦!B164</f>
        <v>0</v>
      </c>
      <c r="C152" s="1064"/>
      <c r="D152" s="313">
        <f>入力シート⑦!D164</f>
        <v>0</v>
      </c>
      <c r="E152" s="309">
        <f>入力シート⑦!E164</f>
        <v>0</v>
      </c>
      <c r="F152" s="308" t="str">
        <f>入力シート⑦!F164</f>
        <v/>
      </c>
      <c r="G152" s="309">
        <f>入力シート⑦!G164</f>
        <v>0</v>
      </c>
      <c r="H152" s="309">
        <f>入力シート⑦!H164</f>
        <v>0</v>
      </c>
      <c r="I152" s="308" t="str">
        <f>入力シート⑦!I164</f>
        <v/>
      </c>
      <c r="J152" s="306" t="str">
        <f>入力シート⑦!J164</f>
        <v/>
      </c>
      <c r="K152" s="313">
        <f>入力シート⑦!K164</f>
        <v>0</v>
      </c>
      <c r="L152" s="309">
        <f>入力シート⑦!L164</f>
        <v>0</v>
      </c>
      <c r="M152" s="308" t="str">
        <f>入力シート⑦!M164</f>
        <v/>
      </c>
      <c r="N152" s="309">
        <f>入力シート⑦!N164</f>
        <v>0</v>
      </c>
      <c r="O152" s="309">
        <f>入力シート⑦!O164</f>
        <v>0</v>
      </c>
      <c r="P152" s="308" t="str">
        <f>入力シート⑦!P164</f>
        <v/>
      </c>
      <c r="Q152" s="306" t="str">
        <f>入力シート⑦!Q164</f>
        <v/>
      </c>
    </row>
    <row r="153" spans="1:17" s="4" customFormat="1" ht="14.45" customHeight="1" x14ac:dyDescent="0.15">
      <c r="A153" s="393">
        <v>145</v>
      </c>
      <c r="B153" s="1063">
        <f>入力シート⑦!B165</f>
        <v>0</v>
      </c>
      <c r="C153" s="1064"/>
      <c r="D153" s="313">
        <f>入力シート⑦!D165</f>
        <v>0</v>
      </c>
      <c r="E153" s="309">
        <f>入力シート⑦!E165</f>
        <v>0</v>
      </c>
      <c r="F153" s="308" t="str">
        <f>入力シート⑦!F165</f>
        <v/>
      </c>
      <c r="G153" s="309">
        <f>入力シート⑦!G165</f>
        <v>0</v>
      </c>
      <c r="H153" s="309">
        <f>入力シート⑦!H165</f>
        <v>0</v>
      </c>
      <c r="I153" s="308" t="str">
        <f>入力シート⑦!I165</f>
        <v/>
      </c>
      <c r="J153" s="306" t="str">
        <f>入力シート⑦!J165</f>
        <v/>
      </c>
      <c r="K153" s="313">
        <f>入力シート⑦!K165</f>
        <v>0</v>
      </c>
      <c r="L153" s="309">
        <f>入力シート⑦!L165</f>
        <v>0</v>
      </c>
      <c r="M153" s="308" t="str">
        <f>入力シート⑦!M165</f>
        <v/>
      </c>
      <c r="N153" s="309">
        <f>入力シート⑦!N165</f>
        <v>0</v>
      </c>
      <c r="O153" s="309">
        <f>入力シート⑦!O165</f>
        <v>0</v>
      </c>
      <c r="P153" s="308" t="str">
        <f>入力シート⑦!P165</f>
        <v/>
      </c>
      <c r="Q153" s="306" t="str">
        <f>入力シート⑦!Q165</f>
        <v/>
      </c>
    </row>
    <row r="154" spans="1:17" s="4" customFormat="1" ht="14.45" customHeight="1" x14ac:dyDescent="0.15">
      <c r="A154" s="396">
        <v>146</v>
      </c>
      <c r="B154" s="1063">
        <f>入力シート⑦!B166</f>
        <v>0</v>
      </c>
      <c r="C154" s="1064"/>
      <c r="D154" s="313">
        <f>入力シート⑦!D166</f>
        <v>0</v>
      </c>
      <c r="E154" s="309">
        <f>入力シート⑦!E166</f>
        <v>0</v>
      </c>
      <c r="F154" s="308" t="str">
        <f>入力シート⑦!F166</f>
        <v/>
      </c>
      <c r="G154" s="309">
        <f>入力シート⑦!G166</f>
        <v>0</v>
      </c>
      <c r="H154" s="309">
        <f>入力シート⑦!H166</f>
        <v>0</v>
      </c>
      <c r="I154" s="308" t="str">
        <f>入力シート⑦!I166</f>
        <v/>
      </c>
      <c r="J154" s="306" t="str">
        <f>入力シート⑦!J166</f>
        <v/>
      </c>
      <c r="K154" s="313">
        <f>入力シート⑦!K166</f>
        <v>0</v>
      </c>
      <c r="L154" s="309">
        <f>入力シート⑦!L166</f>
        <v>0</v>
      </c>
      <c r="M154" s="308" t="str">
        <f>入力シート⑦!M166</f>
        <v/>
      </c>
      <c r="N154" s="309">
        <f>入力シート⑦!N166</f>
        <v>0</v>
      </c>
      <c r="O154" s="309">
        <f>入力シート⑦!O166</f>
        <v>0</v>
      </c>
      <c r="P154" s="308" t="str">
        <f>入力シート⑦!P166</f>
        <v/>
      </c>
      <c r="Q154" s="306" t="str">
        <f>入力シート⑦!Q166</f>
        <v/>
      </c>
    </row>
    <row r="155" spans="1:17" s="4" customFormat="1" ht="14.45" customHeight="1" x14ac:dyDescent="0.15">
      <c r="A155" s="393">
        <v>147</v>
      </c>
      <c r="B155" s="1063">
        <f>入力シート⑦!B167</f>
        <v>0</v>
      </c>
      <c r="C155" s="1064"/>
      <c r="D155" s="313">
        <f>入力シート⑦!D167</f>
        <v>0</v>
      </c>
      <c r="E155" s="309">
        <f>入力シート⑦!E167</f>
        <v>0</v>
      </c>
      <c r="F155" s="308" t="str">
        <f>入力シート⑦!F167</f>
        <v/>
      </c>
      <c r="G155" s="309">
        <f>入力シート⑦!G167</f>
        <v>0</v>
      </c>
      <c r="H155" s="309">
        <f>入力シート⑦!H167</f>
        <v>0</v>
      </c>
      <c r="I155" s="308" t="str">
        <f>入力シート⑦!I167</f>
        <v/>
      </c>
      <c r="J155" s="306" t="str">
        <f>入力シート⑦!J167</f>
        <v/>
      </c>
      <c r="K155" s="313">
        <f>入力シート⑦!K167</f>
        <v>0</v>
      </c>
      <c r="L155" s="309">
        <f>入力シート⑦!L167</f>
        <v>0</v>
      </c>
      <c r="M155" s="308" t="str">
        <f>入力シート⑦!M167</f>
        <v/>
      </c>
      <c r="N155" s="309">
        <f>入力シート⑦!N167</f>
        <v>0</v>
      </c>
      <c r="O155" s="309">
        <f>入力シート⑦!O167</f>
        <v>0</v>
      </c>
      <c r="P155" s="308" t="str">
        <f>入力シート⑦!P167</f>
        <v/>
      </c>
      <c r="Q155" s="306" t="str">
        <f>入力シート⑦!Q167</f>
        <v/>
      </c>
    </row>
    <row r="156" spans="1:17" s="4" customFormat="1" ht="14.45" customHeight="1" x14ac:dyDescent="0.15">
      <c r="A156" s="396">
        <v>148</v>
      </c>
      <c r="B156" s="1063">
        <f>入力シート⑦!B168</f>
        <v>0</v>
      </c>
      <c r="C156" s="1064"/>
      <c r="D156" s="313">
        <f>入力シート⑦!D168</f>
        <v>0</v>
      </c>
      <c r="E156" s="309">
        <f>入力シート⑦!E168</f>
        <v>0</v>
      </c>
      <c r="F156" s="308" t="str">
        <f>入力シート⑦!F168</f>
        <v/>
      </c>
      <c r="G156" s="309">
        <f>入力シート⑦!G168</f>
        <v>0</v>
      </c>
      <c r="H156" s="309">
        <f>入力シート⑦!H168</f>
        <v>0</v>
      </c>
      <c r="I156" s="308" t="str">
        <f>入力シート⑦!I168</f>
        <v/>
      </c>
      <c r="J156" s="306" t="str">
        <f>入力シート⑦!J168</f>
        <v/>
      </c>
      <c r="K156" s="313">
        <f>入力シート⑦!K168</f>
        <v>0</v>
      </c>
      <c r="L156" s="309">
        <f>入力シート⑦!L168</f>
        <v>0</v>
      </c>
      <c r="M156" s="308" t="str">
        <f>入力シート⑦!M168</f>
        <v/>
      </c>
      <c r="N156" s="309">
        <f>入力シート⑦!N168</f>
        <v>0</v>
      </c>
      <c r="O156" s="309">
        <f>入力シート⑦!O168</f>
        <v>0</v>
      </c>
      <c r="P156" s="308" t="str">
        <f>入力シート⑦!P168</f>
        <v/>
      </c>
      <c r="Q156" s="306" t="str">
        <f>入力シート⑦!Q168</f>
        <v/>
      </c>
    </row>
    <row r="157" spans="1:17" s="4" customFormat="1" ht="14.45" customHeight="1" x14ac:dyDescent="0.15">
      <c r="A157" s="393">
        <v>149</v>
      </c>
      <c r="B157" s="1063">
        <f>入力シート⑦!B169</f>
        <v>0</v>
      </c>
      <c r="C157" s="1064"/>
      <c r="D157" s="313">
        <f>入力シート⑦!D169</f>
        <v>0</v>
      </c>
      <c r="E157" s="309">
        <f>入力シート⑦!E169</f>
        <v>0</v>
      </c>
      <c r="F157" s="308" t="str">
        <f>入力シート⑦!F169</f>
        <v/>
      </c>
      <c r="G157" s="309">
        <f>入力シート⑦!G169</f>
        <v>0</v>
      </c>
      <c r="H157" s="309">
        <f>入力シート⑦!H169</f>
        <v>0</v>
      </c>
      <c r="I157" s="308" t="str">
        <f>入力シート⑦!I169</f>
        <v/>
      </c>
      <c r="J157" s="306" t="str">
        <f>入力シート⑦!J169</f>
        <v/>
      </c>
      <c r="K157" s="313">
        <f>入力シート⑦!K169</f>
        <v>0</v>
      </c>
      <c r="L157" s="309">
        <f>入力シート⑦!L169</f>
        <v>0</v>
      </c>
      <c r="M157" s="308" t="str">
        <f>入力シート⑦!M169</f>
        <v/>
      </c>
      <c r="N157" s="309">
        <f>入力シート⑦!N169</f>
        <v>0</v>
      </c>
      <c r="O157" s="309">
        <f>入力シート⑦!O169</f>
        <v>0</v>
      </c>
      <c r="P157" s="308" t="str">
        <f>入力シート⑦!P169</f>
        <v/>
      </c>
      <c r="Q157" s="306" t="str">
        <f>入力シート⑦!Q169</f>
        <v/>
      </c>
    </row>
    <row r="158" spans="1:17" s="4" customFormat="1" ht="14.45" customHeight="1" x14ac:dyDescent="0.15">
      <c r="A158" s="396">
        <v>150</v>
      </c>
      <c r="B158" s="1063">
        <f>入力シート⑦!B170</f>
        <v>0</v>
      </c>
      <c r="C158" s="1064"/>
      <c r="D158" s="313">
        <f>入力シート⑦!D170</f>
        <v>0</v>
      </c>
      <c r="E158" s="309">
        <f>入力シート⑦!E170</f>
        <v>0</v>
      </c>
      <c r="F158" s="308" t="str">
        <f>入力シート⑦!F170</f>
        <v/>
      </c>
      <c r="G158" s="309">
        <f>入力シート⑦!G170</f>
        <v>0</v>
      </c>
      <c r="H158" s="309">
        <f>入力シート⑦!H170</f>
        <v>0</v>
      </c>
      <c r="I158" s="308" t="str">
        <f>入力シート⑦!I170</f>
        <v/>
      </c>
      <c r="J158" s="306" t="str">
        <f>入力シート⑦!J170</f>
        <v/>
      </c>
      <c r="K158" s="313">
        <f>入力シート⑦!K170</f>
        <v>0</v>
      </c>
      <c r="L158" s="309">
        <f>入力シート⑦!L170</f>
        <v>0</v>
      </c>
      <c r="M158" s="308" t="str">
        <f>入力シート⑦!M170</f>
        <v/>
      </c>
      <c r="N158" s="309">
        <f>入力シート⑦!N170</f>
        <v>0</v>
      </c>
      <c r="O158" s="309">
        <f>入力シート⑦!O170</f>
        <v>0</v>
      </c>
      <c r="P158" s="308" t="str">
        <f>入力シート⑦!P170</f>
        <v/>
      </c>
      <c r="Q158" s="306" t="str">
        <f>入力シート⑦!Q170</f>
        <v/>
      </c>
    </row>
    <row r="159" spans="1:17" s="4" customFormat="1" ht="14.45" customHeight="1" x14ac:dyDescent="0.15">
      <c r="A159" s="393">
        <v>151</v>
      </c>
      <c r="B159" s="1063">
        <f>入力シート⑦!B171</f>
        <v>0</v>
      </c>
      <c r="C159" s="1064"/>
      <c r="D159" s="313">
        <f>入力シート⑦!D171</f>
        <v>0</v>
      </c>
      <c r="E159" s="309">
        <f>入力シート⑦!E171</f>
        <v>0</v>
      </c>
      <c r="F159" s="308" t="str">
        <f>入力シート⑦!F171</f>
        <v/>
      </c>
      <c r="G159" s="309">
        <f>入力シート⑦!G171</f>
        <v>0</v>
      </c>
      <c r="H159" s="309">
        <f>入力シート⑦!H171</f>
        <v>0</v>
      </c>
      <c r="I159" s="308" t="str">
        <f>入力シート⑦!I171</f>
        <v/>
      </c>
      <c r="J159" s="306" t="str">
        <f>入力シート⑦!J171</f>
        <v/>
      </c>
      <c r="K159" s="313">
        <f>入力シート⑦!K171</f>
        <v>0</v>
      </c>
      <c r="L159" s="309">
        <f>入力シート⑦!L171</f>
        <v>0</v>
      </c>
      <c r="M159" s="308" t="str">
        <f>入力シート⑦!M171</f>
        <v/>
      </c>
      <c r="N159" s="309">
        <f>入力シート⑦!N171</f>
        <v>0</v>
      </c>
      <c r="O159" s="309">
        <f>入力シート⑦!O171</f>
        <v>0</v>
      </c>
      <c r="P159" s="308" t="str">
        <f>入力シート⑦!P171</f>
        <v/>
      </c>
      <c r="Q159" s="306" t="str">
        <f>入力シート⑦!Q171</f>
        <v/>
      </c>
    </row>
    <row r="160" spans="1:17" s="4" customFormat="1" ht="14.45" customHeight="1" x14ac:dyDescent="0.15">
      <c r="A160" s="396">
        <v>152</v>
      </c>
      <c r="B160" s="1063">
        <f>入力シート⑦!B172</f>
        <v>0</v>
      </c>
      <c r="C160" s="1064"/>
      <c r="D160" s="313">
        <f>入力シート⑦!D172</f>
        <v>0</v>
      </c>
      <c r="E160" s="309">
        <f>入力シート⑦!E172</f>
        <v>0</v>
      </c>
      <c r="F160" s="308" t="str">
        <f>入力シート⑦!F172</f>
        <v/>
      </c>
      <c r="G160" s="309">
        <f>入力シート⑦!G172</f>
        <v>0</v>
      </c>
      <c r="H160" s="309">
        <f>入力シート⑦!H172</f>
        <v>0</v>
      </c>
      <c r="I160" s="308" t="str">
        <f>入力シート⑦!I172</f>
        <v/>
      </c>
      <c r="J160" s="306" t="str">
        <f>入力シート⑦!J172</f>
        <v/>
      </c>
      <c r="K160" s="313">
        <f>入力シート⑦!K172</f>
        <v>0</v>
      </c>
      <c r="L160" s="309">
        <f>入力シート⑦!L172</f>
        <v>0</v>
      </c>
      <c r="M160" s="308" t="str">
        <f>入力シート⑦!M172</f>
        <v/>
      </c>
      <c r="N160" s="309">
        <f>入力シート⑦!N172</f>
        <v>0</v>
      </c>
      <c r="O160" s="309">
        <f>入力シート⑦!O172</f>
        <v>0</v>
      </c>
      <c r="P160" s="308" t="str">
        <f>入力シート⑦!P172</f>
        <v/>
      </c>
      <c r="Q160" s="306" t="str">
        <f>入力シート⑦!Q172</f>
        <v/>
      </c>
    </row>
    <row r="161" spans="1:17" s="4" customFormat="1" ht="14.45" customHeight="1" x14ac:dyDescent="0.15">
      <c r="A161" s="393">
        <v>153</v>
      </c>
      <c r="B161" s="1063">
        <f>入力シート⑦!B173</f>
        <v>0</v>
      </c>
      <c r="C161" s="1064"/>
      <c r="D161" s="313">
        <f>入力シート⑦!D173</f>
        <v>0</v>
      </c>
      <c r="E161" s="309">
        <f>入力シート⑦!E173</f>
        <v>0</v>
      </c>
      <c r="F161" s="308" t="str">
        <f>入力シート⑦!F173</f>
        <v/>
      </c>
      <c r="G161" s="309">
        <f>入力シート⑦!G173</f>
        <v>0</v>
      </c>
      <c r="H161" s="309">
        <f>入力シート⑦!H173</f>
        <v>0</v>
      </c>
      <c r="I161" s="308" t="str">
        <f>入力シート⑦!I173</f>
        <v/>
      </c>
      <c r="J161" s="306" t="str">
        <f>入力シート⑦!J173</f>
        <v/>
      </c>
      <c r="K161" s="313">
        <f>入力シート⑦!K173</f>
        <v>0</v>
      </c>
      <c r="L161" s="309">
        <f>入力シート⑦!L173</f>
        <v>0</v>
      </c>
      <c r="M161" s="308" t="str">
        <f>入力シート⑦!M173</f>
        <v/>
      </c>
      <c r="N161" s="309">
        <f>入力シート⑦!N173</f>
        <v>0</v>
      </c>
      <c r="O161" s="309">
        <f>入力シート⑦!O173</f>
        <v>0</v>
      </c>
      <c r="P161" s="308" t="str">
        <f>入力シート⑦!P173</f>
        <v/>
      </c>
      <c r="Q161" s="306" t="str">
        <f>入力シート⑦!Q173</f>
        <v/>
      </c>
    </row>
    <row r="162" spans="1:17" s="4" customFormat="1" ht="14.45" customHeight="1" x14ac:dyDescent="0.15">
      <c r="A162" s="396">
        <v>154</v>
      </c>
      <c r="B162" s="1063">
        <f>入力シート⑦!B174</f>
        <v>0</v>
      </c>
      <c r="C162" s="1064"/>
      <c r="D162" s="313">
        <f>入力シート⑦!D174</f>
        <v>0</v>
      </c>
      <c r="E162" s="309">
        <f>入力シート⑦!E174</f>
        <v>0</v>
      </c>
      <c r="F162" s="308" t="str">
        <f>入力シート⑦!F174</f>
        <v/>
      </c>
      <c r="G162" s="309">
        <f>入力シート⑦!G174</f>
        <v>0</v>
      </c>
      <c r="H162" s="309">
        <f>入力シート⑦!H174</f>
        <v>0</v>
      </c>
      <c r="I162" s="308" t="str">
        <f>入力シート⑦!I174</f>
        <v/>
      </c>
      <c r="J162" s="306" t="str">
        <f>入力シート⑦!J174</f>
        <v/>
      </c>
      <c r="K162" s="313">
        <f>入力シート⑦!K174</f>
        <v>0</v>
      </c>
      <c r="L162" s="309">
        <f>入力シート⑦!L174</f>
        <v>0</v>
      </c>
      <c r="M162" s="308" t="str">
        <f>入力シート⑦!M174</f>
        <v/>
      </c>
      <c r="N162" s="309">
        <f>入力シート⑦!N174</f>
        <v>0</v>
      </c>
      <c r="O162" s="309">
        <f>入力シート⑦!O174</f>
        <v>0</v>
      </c>
      <c r="P162" s="308" t="str">
        <f>入力シート⑦!P174</f>
        <v/>
      </c>
      <c r="Q162" s="306" t="str">
        <f>入力シート⑦!Q174</f>
        <v/>
      </c>
    </row>
    <row r="163" spans="1:17" s="4" customFormat="1" ht="14.45" customHeight="1" x14ac:dyDescent="0.15">
      <c r="A163" s="393">
        <v>155</v>
      </c>
      <c r="B163" s="1063">
        <f>入力シート⑦!B175</f>
        <v>0</v>
      </c>
      <c r="C163" s="1064"/>
      <c r="D163" s="313">
        <f>入力シート⑦!D175</f>
        <v>0</v>
      </c>
      <c r="E163" s="309">
        <f>入力シート⑦!E175</f>
        <v>0</v>
      </c>
      <c r="F163" s="308" t="str">
        <f>入力シート⑦!F175</f>
        <v/>
      </c>
      <c r="G163" s="309">
        <f>入力シート⑦!G175</f>
        <v>0</v>
      </c>
      <c r="H163" s="309">
        <f>入力シート⑦!H175</f>
        <v>0</v>
      </c>
      <c r="I163" s="308" t="str">
        <f>入力シート⑦!I175</f>
        <v/>
      </c>
      <c r="J163" s="306" t="str">
        <f>入力シート⑦!J175</f>
        <v/>
      </c>
      <c r="K163" s="313">
        <f>入力シート⑦!K175</f>
        <v>0</v>
      </c>
      <c r="L163" s="309">
        <f>入力シート⑦!L175</f>
        <v>0</v>
      </c>
      <c r="M163" s="308" t="str">
        <f>入力シート⑦!M175</f>
        <v/>
      </c>
      <c r="N163" s="309">
        <f>入力シート⑦!N175</f>
        <v>0</v>
      </c>
      <c r="O163" s="309">
        <f>入力シート⑦!O175</f>
        <v>0</v>
      </c>
      <c r="P163" s="308" t="str">
        <f>入力シート⑦!P175</f>
        <v/>
      </c>
      <c r="Q163" s="306" t="str">
        <f>入力シート⑦!Q175</f>
        <v/>
      </c>
    </row>
    <row r="164" spans="1:17" s="4" customFormat="1" ht="14.45" customHeight="1" x14ac:dyDescent="0.15">
      <c r="A164" s="396">
        <v>156</v>
      </c>
      <c r="B164" s="1063">
        <f>入力シート⑦!B176</f>
        <v>0</v>
      </c>
      <c r="C164" s="1064"/>
      <c r="D164" s="313">
        <f>入力シート⑦!D176</f>
        <v>0</v>
      </c>
      <c r="E164" s="309">
        <f>入力シート⑦!E176</f>
        <v>0</v>
      </c>
      <c r="F164" s="308" t="str">
        <f>入力シート⑦!F176</f>
        <v/>
      </c>
      <c r="G164" s="309">
        <f>入力シート⑦!G176</f>
        <v>0</v>
      </c>
      <c r="H164" s="309">
        <f>入力シート⑦!H176</f>
        <v>0</v>
      </c>
      <c r="I164" s="308" t="str">
        <f>入力シート⑦!I176</f>
        <v/>
      </c>
      <c r="J164" s="306" t="str">
        <f>入力シート⑦!J176</f>
        <v/>
      </c>
      <c r="K164" s="313">
        <f>入力シート⑦!K176</f>
        <v>0</v>
      </c>
      <c r="L164" s="309">
        <f>入力シート⑦!L176</f>
        <v>0</v>
      </c>
      <c r="M164" s="308" t="str">
        <f>入力シート⑦!M176</f>
        <v/>
      </c>
      <c r="N164" s="309">
        <f>入力シート⑦!N176</f>
        <v>0</v>
      </c>
      <c r="O164" s="309">
        <f>入力シート⑦!O176</f>
        <v>0</v>
      </c>
      <c r="P164" s="308" t="str">
        <f>入力シート⑦!P176</f>
        <v/>
      </c>
      <c r="Q164" s="306" t="str">
        <f>入力シート⑦!Q176</f>
        <v/>
      </c>
    </row>
    <row r="165" spans="1:17" s="4" customFormat="1" ht="14.45" customHeight="1" x14ac:dyDescent="0.15">
      <c r="A165" s="393">
        <v>157</v>
      </c>
      <c r="B165" s="1063">
        <f>入力シート⑦!B177</f>
        <v>0</v>
      </c>
      <c r="C165" s="1064"/>
      <c r="D165" s="313">
        <f>入力シート⑦!D177</f>
        <v>0</v>
      </c>
      <c r="E165" s="309">
        <f>入力シート⑦!E177</f>
        <v>0</v>
      </c>
      <c r="F165" s="308" t="str">
        <f>入力シート⑦!F177</f>
        <v/>
      </c>
      <c r="G165" s="309">
        <f>入力シート⑦!G177</f>
        <v>0</v>
      </c>
      <c r="H165" s="309">
        <f>入力シート⑦!H177</f>
        <v>0</v>
      </c>
      <c r="I165" s="308" t="str">
        <f>入力シート⑦!I177</f>
        <v/>
      </c>
      <c r="J165" s="306" t="str">
        <f>入力シート⑦!J177</f>
        <v/>
      </c>
      <c r="K165" s="313">
        <f>入力シート⑦!K177</f>
        <v>0</v>
      </c>
      <c r="L165" s="309">
        <f>入力シート⑦!L177</f>
        <v>0</v>
      </c>
      <c r="M165" s="308" t="str">
        <f>入力シート⑦!M177</f>
        <v/>
      </c>
      <c r="N165" s="309">
        <f>入力シート⑦!N177</f>
        <v>0</v>
      </c>
      <c r="O165" s="309">
        <f>入力シート⑦!O177</f>
        <v>0</v>
      </c>
      <c r="P165" s="308" t="str">
        <f>入力シート⑦!P177</f>
        <v/>
      </c>
      <c r="Q165" s="306" t="str">
        <f>入力シート⑦!Q177</f>
        <v/>
      </c>
    </row>
    <row r="166" spans="1:17" s="4" customFormat="1" ht="14.45" customHeight="1" x14ac:dyDescent="0.15">
      <c r="A166" s="396">
        <v>158</v>
      </c>
      <c r="B166" s="1063">
        <f>入力シート⑦!B178</f>
        <v>0</v>
      </c>
      <c r="C166" s="1064"/>
      <c r="D166" s="313">
        <f>入力シート⑦!D178</f>
        <v>0</v>
      </c>
      <c r="E166" s="309">
        <f>入力シート⑦!E178</f>
        <v>0</v>
      </c>
      <c r="F166" s="308" t="str">
        <f>入力シート⑦!F178</f>
        <v/>
      </c>
      <c r="G166" s="309">
        <f>入力シート⑦!G178</f>
        <v>0</v>
      </c>
      <c r="H166" s="309">
        <f>入力シート⑦!H178</f>
        <v>0</v>
      </c>
      <c r="I166" s="308" t="str">
        <f>入力シート⑦!I178</f>
        <v/>
      </c>
      <c r="J166" s="306" t="str">
        <f>入力シート⑦!J178</f>
        <v/>
      </c>
      <c r="K166" s="313">
        <f>入力シート⑦!K178</f>
        <v>0</v>
      </c>
      <c r="L166" s="309">
        <f>入力シート⑦!L178</f>
        <v>0</v>
      </c>
      <c r="M166" s="308" t="str">
        <f>入力シート⑦!M178</f>
        <v/>
      </c>
      <c r="N166" s="309">
        <f>入力シート⑦!N178</f>
        <v>0</v>
      </c>
      <c r="O166" s="309">
        <f>入力シート⑦!O178</f>
        <v>0</v>
      </c>
      <c r="P166" s="308" t="str">
        <f>入力シート⑦!P178</f>
        <v/>
      </c>
      <c r="Q166" s="306" t="str">
        <f>入力シート⑦!Q178</f>
        <v/>
      </c>
    </row>
    <row r="167" spans="1:17" s="4" customFormat="1" ht="14.45" customHeight="1" x14ac:dyDescent="0.15">
      <c r="A167" s="393">
        <v>159</v>
      </c>
      <c r="B167" s="1063">
        <f>入力シート⑦!B179</f>
        <v>0</v>
      </c>
      <c r="C167" s="1064"/>
      <c r="D167" s="313">
        <f>入力シート⑦!D179</f>
        <v>0</v>
      </c>
      <c r="E167" s="309">
        <f>入力シート⑦!E179</f>
        <v>0</v>
      </c>
      <c r="F167" s="308" t="str">
        <f>入力シート⑦!F179</f>
        <v/>
      </c>
      <c r="G167" s="309">
        <f>入力シート⑦!G179</f>
        <v>0</v>
      </c>
      <c r="H167" s="309">
        <f>入力シート⑦!H179</f>
        <v>0</v>
      </c>
      <c r="I167" s="308" t="str">
        <f>入力シート⑦!I179</f>
        <v/>
      </c>
      <c r="J167" s="306" t="str">
        <f>入力シート⑦!J179</f>
        <v/>
      </c>
      <c r="K167" s="313">
        <f>入力シート⑦!K179</f>
        <v>0</v>
      </c>
      <c r="L167" s="309">
        <f>入力シート⑦!L179</f>
        <v>0</v>
      </c>
      <c r="M167" s="308" t="str">
        <f>入力シート⑦!M179</f>
        <v/>
      </c>
      <c r="N167" s="309">
        <f>入力シート⑦!N179</f>
        <v>0</v>
      </c>
      <c r="O167" s="309">
        <f>入力シート⑦!O179</f>
        <v>0</v>
      </c>
      <c r="P167" s="308" t="str">
        <f>入力シート⑦!P179</f>
        <v/>
      </c>
      <c r="Q167" s="306" t="str">
        <f>入力シート⑦!Q179</f>
        <v/>
      </c>
    </row>
    <row r="168" spans="1:17" s="4" customFormat="1" ht="14.45" customHeight="1" x14ac:dyDescent="0.15">
      <c r="A168" s="396">
        <v>160</v>
      </c>
      <c r="B168" s="1063">
        <f>入力シート⑦!B180</f>
        <v>0</v>
      </c>
      <c r="C168" s="1064"/>
      <c r="D168" s="313">
        <f>入力シート⑦!D180</f>
        <v>0</v>
      </c>
      <c r="E168" s="309">
        <f>入力シート⑦!E180</f>
        <v>0</v>
      </c>
      <c r="F168" s="308" t="str">
        <f>入力シート⑦!F180</f>
        <v/>
      </c>
      <c r="G168" s="309">
        <f>入力シート⑦!G180</f>
        <v>0</v>
      </c>
      <c r="H168" s="309">
        <f>入力シート⑦!H180</f>
        <v>0</v>
      </c>
      <c r="I168" s="308" t="str">
        <f>入力シート⑦!I180</f>
        <v/>
      </c>
      <c r="J168" s="306" t="str">
        <f>入力シート⑦!J180</f>
        <v/>
      </c>
      <c r="K168" s="313">
        <f>入力シート⑦!K180</f>
        <v>0</v>
      </c>
      <c r="L168" s="309">
        <f>入力シート⑦!L180</f>
        <v>0</v>
      </c>
      <c r="M168" s="308" t="str">
        <f>入力シート⑦!M180</f>
        <v/>
      </c>
      <c r="N168" s="309">
        <f>入力シート⑦!N180</f>
        <v>0</v>
      </c>
      <c r="O168" s="309">
        <f>入力シート⑦!O180</f>
        <v>0</v>
      </c>
      <c r="P168" s="308" t="str">
        <f>入力シート⑦!P180</f>
        <v/>
      </c>
      <c r="Q168" s="306" t="str">
        <f>入力シート⑦!Q180</f>
        <v/>
      </c>
    </row>
    <row r="169" spans="1:17" s="4" customFormat="1" ht="14.45" customHeight="1" x14ac:dyDescent="0.15">
      <c r="A169" s="393">
        <v>161</v>
      </c>
      <c r="B169" s="1063">
        <f>入力シート⑦!B181</f>
        <v>0</v>
      </c>
      <c r="C169" s="1064"/>
      <c r="D169" s="313">
        <f>入力シート⑦!D181</f>
        <v>0</v>
      </c>
      <c r="E169" s="309">
        <f>入力シート⑦!E181</f>
        <v>0</v>
      </c>
      <c r="F169" s="308" t="str">
        <f>入力シート⑦!F181</f>
        <v/>
      </c>
      <c r="G169" s="309">
        <f>入力シート⑦!G181</f>
        <v>0</v>
      </c>
      <c r="H169" s="309">
        <f>入力シート⑦!H181</f>
        <v>0</v>
      </c>
      <c r="I169" s="308" t="str">
        <f>入力シート⑦!I181</f>
        <v/>
      </c>
      <c r="J169" s="306" t="str">
        <f>入力シート⑦!J181</f>
        <v/>
      </c>
      <c r="K169" s="313">
        <f>入力シート⑦!K181</f>
        <v>0</v>
      </c>
      <c r="L169" s="309">
        <f>入力シート⑦!L181</f>
        <v>0</v>
      </c>
      <c r="M169" s="308" t="str">
        <f>入力シート⑦!M181</f>
        <v/>
      </c>
      <c r="N169" s="309">
        <f>入力シート⑦!N181</f>
        <v>0</v>
      </c>
      <c r="O169" s="309">
        <f>入力シート⑦!O181</f>
        <v>0</v>
      </c>
      <c r="P169" s="308" t="str">
        <f>入力シート⑦!P181</f>
        <v/>
      </c>
      <c r="Q169" s="306" t="str">
        <f>入力シート⑦!Q181</f>
        <v/>
      </c>
    </row>
    <row r="170" spans="1:17" s="4" customFormat="1" ht="14.45" customHeight="1" x14ac:dyDescent="0.15">
      <c r="A170" s="396">
        <v>162</v>
      </c>
      <c r="B170" s="1063">
        <f>入力シート⑦!B182</f>
        <v>0</v>
      </c>
      <c r="C170" s="1064"/>
      <c r="D170" s="313">
        <f>入力シート⑦!D182</f>
        <v>0</v>
      </c>
      <c r="E170" s="309">
        <f>入力シート⑦!E182</f>
        <v>0</v>
      </c>
      <c r="F170" s="308" t="str">
        <f>入力シート⑦!F182</f>
        <v/>
      </c>
      <c r="G170" s="309">
        <f>入力シート⑦!G182</f>
        <v>0</v>
      </c>
      <c r="H170" s="309">
        <f>入力シート⑦!H182</f>
        <v>0</v>
      </c>
      <c r="I170" s="308" t="str">
        <f>入力シート⑦!I182</f>
        <v/>
      </c>
      <c r="J170" s="306" t="str">
        <f>入力シート⑦!J182</f>
        <v/>
      </c>
      <c r="K170" s="313">
        <f>入力シート⑦!K182</f>
        <v>0</v>
      </c>
      <c r="L170" s="309">
        <f>入力シート⑦!L182</f>
        <v>0</v>
      </c>
      <c r="M170" s="308" t="str">
        <f>入力シート⑦!M182</f>
        <v/>
      </c>
      <c r="N170" s="309">
        <f>入力シート⑦!N182</f>
        <v>0</v>
      </c>
      <c r="O170" s="309">
        <f>入力シート⑦!O182</f>
        <v>0</v>
      </c>
      <c r="P170" s="308" t="str">
        <f>入力シート⑦!P182</f>
        <v/>
      </c>
      <c r="Q170" s="306" t="str">
        <f>入力シート⑦!Q182</f>
        <v/>
      </c>
    </row>
    <row r="171" spans="1:17" s="4" customFormat="1" ht="14.45" customHeight="1" x14ac:dyDescent="0.15">
      <c r="A171" s="393">
        <v>163</v>
      </c>
      <c r="B171" s="1063">
        <f>入力シート⑦!B183</f>
        <v>0</v>
      </c>
      <c r="C171" s="1064"/>
      <c r="D171" s="313">
        <f>入力シート⑦!D183</f>
        <v>0</v>
      </c>
      <c r="E171" s="309">
        <f>入力シート⑦!E183</f>
        <v>0</v>
      </c>
      <c r="F171" s="308" t="str">
        <f>入力シート⑦!F183</f>
        <v/>
      </c>
      <c r="G171" s="309">
        <f>入力シート⑦!G183</f>
        <v>0</v>
      </c>
      <c r="H171" s="309">
        <f>入力シート⑦!H183</f>
        <v>0</v>
      </c>
      <c r="I171" s="308" t="str">
        <f>入力シート⑦!I183</f>
        <v/>
      </c>
      <c r="J171" s="306" t="str">
        <f>入力シート⑦!J183</f>
        <v/>
      </c>
      <c r="K171" s="313">
        <f>入力シート⑦!K183</f>
        <v>0</v>
      </c>
      <c r="L171" s="309">
        <f>入力シート⑦!L183</f>
        <v>0</v>
      </c>
      <c r="M171" s="308" t="str">
        <f>入力シート⑦!M183</f>
        <v/>
      </c>
      <c r="N171" s="309">
        <f>入力シート⑦!N183</f>
        <v>0</v>
      </c>
      <c r="O171" s="309">
        <f>入力シート⑦!O183</f>
        <v>0</v>
      </c>
      <c r="P171" s="308" t="str">
        <f>入力シート⑦!P183</f>
        <v/>
      </c>
      <c r="Q171" s="306" t="str">
        <f>入力シート⑦!Q183</f>
        <v/>
      </c>
    </row>
    <row r="172" spans="1:17" s="4" customFormat="1" ht="14.45" customHeight="1" x14ac:dyDescent="0.15">
      <c r="A172" s="396">
        <v>164</v>
      </c>
      <c r="B172" s="1063">
        <f>入力シート⑦!B184</f>
        <v>0</v>
      </c>
      <c r="C172" s="1064"/>
      <c r="D172" s="313">
        <f>入力シート⑦!D184</f>
        <v>0</v>
      </c>
      <c r="E172" s="309">
        <f>入力シート⑦!E184</f>
        <v>0</v>
      </c>
      <c r="F172" s="308" t="str">
        <f>入力シート⑦!F184</f>
        <v/>
      </c>
      <c r="G172" s="309">
        <f>入力シート⑦!G184</f>
        <v>0</v>
      </c>
      <c r="H172" s="309">
        <f>入力シート⑦!H184</f>
        <v>0</v>
      </c>
      <c r="I172" s="308" t="str">
        <f>入力シート⑦!I184</f>
        <v/>
      </c>
      <c r="J172" s="306" t="str">
        <f>入力シート⑦!J184</f>
        <v/>
      </c>
      <c r="K172" s="313">
        <f>入力シート⑦!K184</f>
        <v>0</v>
      </c>
      <c r="L172" s="309">
        <f>入力シート⑦!L184</f>
        <v>0</v>
      </c>
      <c r="M172" s="308" t="str">
        <f>入力シート⑦!M184</f>
        <v/>
      </c>
      <c r="N172" s="309">
        <f>入力シート⑦!N184</f>
        <v>0</v>
      </c>
      <c r="O172" s="309">
        <f>入力シート⑦!O184</f>
        <v>0</v>
      </c>
      <c r="P172" s="308" t="str">
        <f>入力シート⑦!P184</f>
        <v/>
      </c>
      <c r="Q172" s="306" t="str">
        <f>入力シート⑦!Q184</f>
        <v/>
      </c>
    </row>
    <row r="173" spans="1:17" s="4" customFormat="1" ht="14.45" customHeight="1" x14ac:dyDescent="0.15">
      <c r="A173" s="393">
        <v>165</v>
      </c>
      <c r="B173" s="1063">
        <f>入力シート⑦!B185</f>
        <v>0</v>
      </c>
      <c r="C173" s="1064"/>
      <c r="D173" s="313">
        <f>入力シート⑦!D185</f>
        <v>0</v>
      </c>
      <c r="E173" s="309">
        <f>入力シート⑦!E185</f>
        <v>0</v>
      </c>
      <c r="F173" s="308" t="str">
        <f>入力シート⑦!F185</f>
        <v/>
      </c>
      <c r="G173" s="309">
        <f>入力シート⑦!G185</f>
        <v>0</v>
      </c>
      <c r="H173" s="309">
        <f>入力シート⑦!H185</f>
        <v>0</v>
      </c>
      <c r="I173" s="308" t="str">
        <f>入力シート⑦!I185</f>
        <v/>
      </c>
      <c r="J173" s="306" t="str">
        <f>入力シート⑦!J185</f>
        <v/>
      </c>
      <c r="K173" s="313">
        <f>入力シート⑦!K185</f>
        <v>0</v>
      </c>
      <c r="L173" s="309">
        <f>入力シート⑦!L185</f>
        <v>0</v>
      </c>
      <c r="M173" s="308" t="str">
        <f>入力シート⑦!M185</f>
        <v/>
      </c>
      <c r="N173" s="309">
        <f>入力シート⑦!N185</f>
        <v>0</v>
      </c>
      <c r="O173" s="309">
        <f>入力シート⑦!O185</f>
        <v>0</v>
      </c>
      <c r="P173" s="308" t="str">
        <f>入力シート⑦!P185</f>
        <v/>
      </c>
      <c r="Q173" s="306" t="str">
        <f>入力シート⑦!Q185</f>
        <v/>
      </c>
    </row>
    <row r="174" spans="1:17" s="4" customFormat="1" ht="14.45" customHeight="1" x14ac:dyDescent="0.15">
      <c r="A174" s="396">
        <v>166</v>
      </c>
      <c r="B174" s="1063">
        <f>入力シート⑦!B186</f>
        <v>0</v>
      </c>
      <c r="C174" s="1064"/>
      <c r="D174" s="313">
        <f>入力シート⑦!D186</f>
        <v>0</v>
      </c>
      <c r="E174" s="309">
        <f>入力シート⑦!E186</f>
        <v>0</v>
      </c>
      <c r="F174" s="308" t="str">
        <f>入力シート⑦!F186</f>
        <v/>
      </c>
      <c r="G174" s="309">
        <f>入力シート⑦!G186</f>
        <v>0</v>
      </c>
      <c r="H174" s="309">
        <f>入力シート⑦!H186</f>
        <v>0</v>
      </c>
      <c r="I174" s="308" t="str">
        <f>入力シート⑦!I186</f>
        <v/>
      </c>
      <c r="J174" s="306" t="str">
        <f>入力シート⑦!J186</f>
        <v/>
      </c>
      <c r="K174" s="313">
        <f>入力シート⑦!K186</f>
        <v>0</v>
      </c>
      <c r="L174" s="309">
        <f>入力シート⑦!L186</f>
        <v>0</v>
      </c>
      <c r="M174" s="308" t="str">
        <f>入力シート⑦!M186</f>
        <v/>
      </c>
      <c r="N174" s="309">
        <f>入力シート⑦!N186</f>
        <v>0</v>
      </c>
      <c r="O174" s="309">
        <f>入力シート⑦!O186</f>
        <v>0</v>
      </c>
      <c r="P174" s="308" t="str">
        <f>入力シート⑦!P186</f>
        <v/>
      </c>
      <c r="Q174" s="306" t="str">
        <f>入力シート⑦!Q186</f>
        <v/>
      </c>
    </row>
    <row r="175" spans="1:17" s="4" customFormat="1" ht="14.45" customHeight="1" x14ac:dyDescent="0.15">
      <c r="A175" s="393">
        <v>167</v>
      </c>
      <c r="B175" s="1063">
        <f>入力シート⑦!B187</f>
        <v>0</v>
      </c>
      <c r="C175" s="1064"/>
      <c r="D175" s="313">
        <f>入力シート⑦!D187</f>
        <v>0</v>
      </c>
      <c r="E175" s="309">
        <f>入力シート⑦!E187</f>
        <v>0</v>
      </c>
      <c r="F175" s="308" t="str">
        <f>入力シート⑦!F187</f>
        <v/>
      </c>
      <c r="G175" s="309">
        <f>入力シート⑦!G187</f>
        <v>0</v>
      </c>
      <c r="H175" s="309">
        <f>入力シート⑦!H187</f>
        <v>0</v>
      </c>
      <c r="I175" s="308" t="str">
        <f>入力シート⑦!I187</f>
        <v/>
      </c>
      <c r="J175" s="306" t="str">
        <f>入力シート⑦!J187</f>
        <v/>
      </c>
      <c r="K175" s="313">
        <f>入力シート⑦!K187</f>
        <v>0</v>
      </c>
      <c r="L175" s="309">
        <f>入力シート⑦!L187</f>
        <v>0</v>
      </c>
      <c r="M175" s="308" t="str">
        <f>入力シート⑦!M187</f>
        <v/>
      </c>
      <c r="N175" s="309">
        <f>入力シート⑦!N187</f>
        <v>0</v>
      </c>
      <c r="O175" s="309">
        <f>入力シート⑦!O187</f>
        <v>0</v>
      </c>
      <c r="P175" s="308" t="str">
        <f>入力シート⑦!P187</f>
        <v/>
      </c>
      <c r="Q175" s="306" t="str">
        <f>入力シート⑦!Q187</f>
        <v/>
      </c>
    </row>
    <row r="176" spans="1:17" s="4" customFormat="1" ht="14.45" customHeight="1" x14ac:dyDescent="0.15">
      <c r="A176" s="396">
        <v>168</v>
      </c>
      <c r="B176" s="1063">
        <f>入力シート⑦!B188</f>
        <v>0</v>
      </c>
      <c r="C176" s="1064"/>
      <c r="D176" s="313">
        <f>入力シート⑦!D188</f>
        <v>0</v>
      </c>
      <c r="E176" s="309">
        <f>入力シート⑦!E188</f>
        <v>0</v>
      </c>
      <c r="F176" s="308" t="str">
        <f>入力シート⑦!F188</f>
        <v/>
      </c>
      <c r="G176" s="309">
        <f>入力シート⑦!G188</f>
        <v>0</v>
      </c>
      <c r="H176" s="309">
        <f>入力シート⑦!H188</f>
        <v>0</v>
      </c>
      <c r="I176" s="308" t="str">
        <f>入力シート⑦!I188</f>
        <v/>
      </c>
      <c r="J176" s="306" t="str">
        <f>入力シート⑦!J188</f>
        <v/>
      </c>
      <c r="K176" s="313">
        <f>入力シート⑦!K188</f>
        <v>0</v>
      </c>
      <c r="L176" s="309">
        <f>入力シート⑦!L188</f>
        <v>0</v>
      </c>
      <c r="M176" s="308" t="str">
        <f>入力シート⑦!M188</f>
        <v/>
      </c>
      <c r="N176" s="309">
        <f>入力シート⑦!N188</f>
        <v>0</v>
      </c>
      <c r="O176" s="309">
        <f>入力シート⑦!O188</f>
        <v>0</v>
      </c>
      <c r="P176" s="308" t="str">
        <f>入力シート⑦!P188</f>
        <v/>
      </c>
      <c r="Q176" s="306" t="str">
        <f>入力シート⑦!Q188</f>
        <v/>
      </c>
    </row>
    <row r="177" spans="1:17" s="4" customFormat="1" ht="14.45" customHeight="1" x14ac:dyDescent="0.15">
      <c r="A177" s="393">
        <v>169</v>
      </c>
      <c r="B177" s="1063">
        <f>入力シート⑦!B189</f>
        <v>0</v>
      </c>
      <c r="C177" s="1064"/>
      <c r="D177" s="313">
        <f>入力シート⑦!D189</f>
        <v>0</v>
      </c>
      <c r="E177" s="309">
        <f>入力シート⑦!E189</f>
        <v>0</v>
      </c>
      <c r="F177" s="308" t="str">
        <f>入力シート⑦!F189</f>
        <v/>
      </c>
      <c r="G177" s="309">
        <f>入力シート⑦!G189</f>
        <v>0</v>
      </c>
      <c r="H177" s="309">
        <f>入力シート⑦!H189</f>
        <v>0</v>
      </c>
      <c r="I177" s="308" t="str">
        <f>入力シート⑦!I189</f>
        <v/>
      </c>
      <c r="J177" s="306" t="str">
        <f>入力シート⑦!J189</f>
        <v/>
      </c>
      <c r="K177" s="313">
        <f>入力シート⑦!K189</f>
        <v>0</v>
      </c>
      <c r="L177" s="309">
        <f>入力シート⑦!L189</f>
        <v>0</v>
      </c>
      <c r="M177" s="308" t="str">
        <f>入力シート⑦!M189</f>
        <v/>
      </c>
      <c r="N177" s="309">
        <f>入力シート⑦!N189</f>
        <v>0</v>
      </c>
      <c r="O177" s="309">
        <f>入力シート⑦!O189</f>
        <v>0</v>
      </c>
      <c r="P177" s="308" t="str">
        <f>入力シート⑦!P189</f>
        <v/>
      </c>
      <c r="Q177" s="306" t="str">
        <f>入力シート⑦!Q189</f>
        <v/>
      </c>
    </row>
    <row r="178" spans="1:17" s="4" customFormat="1" ht="14.45" customHeight="1" x14ac:dyDescent="0.15">
      <c r="A178" s="396">
        <v>170</v>
      </c>
      <c r="B178" s="1063">
        <f>入力シート⑦!B190</f>
        <v>0</v>
      </c>
      <c r="C178" s="1064"/>
      <c r="D178" s="313">
        <f>入力シート⑦!D190</f>
        <v>0</v>
      </c>
      <c r="E178" s="309">
        <f>入力シート⑦!E190</f>
        <v>0</v>
      </c>
      <c r="F178" s="308" t="str">
        <f>入力シート⑦!F190</f>
        <v/>
      </c>
      <c r="G178" s="309">
        <f>入力シート⑦!G190</f>
        <v>0</v>
      </c>
      <c r="H178" s="309">
        <f>入力シート⑦!H190</f>
        <v>0</v>
      </c>
      <c r="I178" s="308" t="str">
        <f>入力シート⑦!I190</f>
        <v/>
      </c>
      <c r="J178" s="306" t="str">
        <f>入力シート⑦!J190</f>
        <v/>
      </c>
      <c r="K178" s="313">
        <f>入力シート⑦!K190</f>
        <v>0</v>
      </c>
      <c r="L178" s="309">
        <f>入力シート⑦!L190</f>
        <v>0</v>
      </c>
      <c r="M178" s="308" t="str">
        <f>入力シート⑦!M190</f>
        <v/>
      </c>
      <c r="N178" s="309">
        <f>入力シート⑦!N190</f>
        <v>0</v>
      </c>
      <c r="O178" s="309">
        <f>入力シート⑦!O190</f>
        <v>0</v>
      </c>
      <c r="P178" s="308" t="str">
        <f>入力シート⑦!P190</f>
        <v/>
      </c>
      <c r="Q178" s="306" t="str">
        <f>入力シート⑦!Q190</f>
        <v/>
      </c>
    </row>
    <row r="179" spans="1:17" s="4" customFormat="1" ht="14.45" customHeight="1" x14ac:dyDescent="0.15">
      <c r="A179" s="393">
        <v>171</v>
      </c>
      <c r="B179" s="1063">
        <f>入力シート⑦!B191</f>
        <v>0</v>
      </c>
      <c r="C179" s="1064"/>
      <c r="D179" s="313">
        <f>入力シート⑦!D191</f>
        <v>0</v>
      </c>
      <c r="E179" s="309">
        <f>入力シート⑦!E191</f>
        <v>0</v>
      </c>
      <c r="F179" s="308" t="str">
        <f>入力シート⑦!F191</f>
        <v/>
      </c>
      <c r="G179" s="309">
        <f>入力シート⑦!G191</f>
        <v>0</v>
      </c>
      <c r="H179" s="309">
        <f>入力シート⑦!H191</f>
        <v>0</v>
      </c>
      <c r="I179" s="308" t="str">
        <f>入力シート⑦!I191</f>
        <v/>
      </c>
      <c r="J179" s="306" t="str">
        <f>入力シート⑦!J191</f>
        <v/>
      </c>
      <c r="K179" s="313">
        <f>入力シート⑦!K191</f>
        <v>0</v>
      </c>
      <c r="L179" s="309">
        <f>入力シート⑦!L191</f>
        <v>0</v>
      </c>
      <c r="M179" s="308" t="str">
        <f>入力シート⑦!M191</f>
        <v/>
      </c>
      <c r="N179" s="309">
        <f>入力シート⑦!N191</f>
        <v>0</v>
      </c>
      <c r="O179" s="309">
        <f>入力シート⑦!O191</f>
        <v>0</v>
      </c>
      <c r="P179" s="308" t="str">
        <f>入力シート⑦!P191</f>
        <v/>
      </c>
      <c r="Q179" s="306" t="str">
        <f>入力シート⑦!Q191</f>
        <v/>
      </c>
    </row>
    <row r="180" spans="1:17" s="4" customFormat="1" ht="14.45" customHeight="1" x14ac:dyDescent="0.15">
      <c r="A180" s="396">
        <v>172</v>
      </c>
      <c r="B180" s="1063">
        <f>入力シート⑦!B192</f>
        <v>0</v>
      </c>
      <c r="C180" s="1064"/>
      <c r="D180" s="313">
        <f>入力シート⑦!D192</f>
        <v>0</v>
      </c>
      <c r="E180" s="309">
        <f>入力シート⑦!E192</f>
        <v>0</v>
      </c>
      <c r="F180" s="308" t="str">
        <f>入力シート⑦!F192</f>
        <v/>
      </c>
      <c r="G180" s="309">
        <f>入力シート⑦!G192</f>
        <v>0</v>
      </c>
      <c r="H180" s="309">
        <f>入力シート⑦!H192</f>
        <v>0</v>
      </c>
      <c r="I180" s="308" t="str">
        <f>入力シート⑦!I192</f>
        <v/>
      </c>
      <c r="J180" s="306" t="str">
        <f>入力シート⑦!J192</f>
        <v/>
      </c>
      <c r="K180" s="313">
        <f>入力シート⑦!K192</f>
        <v>0</v>
      </c>
      <c r="L180" s="309">
        <f>入力シート⑦!L192</f>
        <v>0</v>
      </c>
      <c r="M180" s="308" t="str">
        <f>入力シート⑦!M192</f>
        <v/>
      </c>
      <c r="N180" s="309">
        <f>入力シート⑦!N192</f>
        <v>0</v>
      </c>
      <c r="O180" s="309">
        <f>入力シート⑦!O192</f>
        <v>0</v>
      </c>
      <c r="P180" s="308" t="str">
        <f>入力シート⑦!P192</f>
        <v/>
      </c>
      <c r="Q180" s="306" t="str">
        <f>入力シート⑦!Q192</f>
        <v/>
      </c>
    </row>
    <row r="181" spans="1:17" s="4" customFormat="1" ht="14.45" customHeight="1" x14ac:dyDescent="0.15">
      <c r="A181" s="393">
        <v>173</v>
      </c>
      <c r="B181" s="1063">
        <f>入力シート⑦!B193</f>
        <v>0</v>
      </c>
      <c r="C181" s="1064"/>
      <c r="D181" s="313">
        <f>入力シート⑦!D193</f>
        <v>0</v>
      </c>
      <c r="E181" s="309">
        <f>入力シート⑦!E193</f>
        <v>0</v>
      </c>
      <c r="F181" s="308" t="str">
        <f>入力シート⑦!F193</f>
        <v/>
      </c>
      <c r="G181" s="309">
        <f>入力シート⑦!G193</f>
        <v>0</v>
      </c>
      <c r="H181" s="309">
        <f>入力シート⑦!H193</f>
        <v>0</v>
      </c>
      <c r="I181" s="308" t="str">
        <f>入力シート⑦!I193</f>
        <v/>
      </c>
      <c r="J181" s="306" t="str">
        <f>入力シート⑦!J193</f>
        <v/>
      </c>
      <c r="K181" s="313">
        <f>入力シート⑦!K193</f>
        <v>0</v>
      </c>
      <c r="L181" s="309">
        <f>入力シート⑦!L193</f>
        <v>0</v>
      </c>
      <c r="M181" s="308" t="str">
        <f>入力シート⑦!M193</f>
        <v/>
      </c>
      <c r="N181" s="309">
        <f>入力シート⑦!N193</f>
        <v>0</v>
      </c>
      <c r="O181" s="309">
        <f>入力シート⑦!O193</f>
        <v>0</v>
      </c>
      <c r="P181" s="308" t="str">
        <f>入力シート⑦!P193</f>
        <v/>
      </c>
      <c r="Q181" s="306" t="str">
        <f>入力シート⑦!Q193</f>
        <v/>
      </c>
    </row>
    <row r="182" spans="1:17" s="4" customFormat="1" ht="14.45" customHeight="1" x14ac:dyDescent="0.15">
      <c r="A182" s="396">
        <v>174</v>
      </c>
      <c r="B182" s="1063">
        <f>入力シート⑦!B194</f>
        <v>0</v>
      </c>
      <c r="C182" s="1064"/>
      <c r="D182" s="313">
        <f>入力シート⑦!D194</f>
        <v>0</v>
      </c>
      <c r="E182" s="309">
        <f>入力シート⑦!E194</f>
        <v>0</v>
      </c>
      <c r="F182" s="308" t="str">
        <f>入力シート⑦!F194</f>
        <v/>
      </c>
      <c r="G182" s="309">
        <f>入力シート⑦!G194</f>
        <v>0</v>
      </c>
      <c r="H182" s="309">
        <f>入力シート⑦!H194</f>
        <v>0</v>
      </c>
      <c r="I182" s="308" t="str">
        <f>入力シート⑦!I194</f>
        <v/>
      </c>
      <c r="J182" s="306" t="str">
        <f>入力シート⑦!J194</f>
        <v/>
      </c>
      <c r="K182" s="313">
        <f>入力シート⑦!K194</f>
        <v>0</v>
      </c>
      <c r="L182" s="309">
        <f>入力シート⑦!L194</f>
        <v>0</v>
      </c>
      <c r="M182" s="308" t="str">
        <f>入力シート⑦!M194</f>
        <v/>
      </c>
      <c r="N182" s="309">
        <f>入力シート⑦!N194</f>
        <v>0</v>
      </c>
      <c r="O182" s="309">
        <f>入力シート⑦!O194</f>
        <v>0</v>
      </c>
      <c r="P182" s="308" t="str">
        <f>入力シート⑦!P194</f>
        <v/>
      </c>
      <c r="Q182" s="306" t="str">
        <f>入力シート⑦!Q194</f>
        <v/>
      </c>
    </row>
    <row r="183" spans="1:17" s="4" customFormat="1" ht="14.45" customHeight="1" x14ac:dyDescent="0.15">
      <c r="A183" s="393">
        <v>175</v>
      </c>
      <c r="B183" s="1063">
        <f>入力シート⑦!B195</f>
        <v>0</v>
      </c>
      <c r="C183" s="1064"/>
      <c r="D183" s="313">
        <f>入力シート⑦!D195</f>
        <v>0</v>
      </c>
      <c r="E183" s="309">
        <f>入力シート⑦!E195</f>
        <v>0</v>
      </c>
      <c r="F183" s="308" t="str">
        <f>入力シート⑦!F195</f>
        <v/>
      </c>
      <c r="G183" s="309">
        <f>入力シート⑦!G195</f>
        <v>0</v>
      </c>
      <c r="H183" s="309">
        <f>入力シート⑦!H195</f>
        <v>0</v>
      </c>
      <c r="I183" s="308" t="str">
        <f>入力シート⑦!I195</f>
        <v/>
      </c>
      <c r="J183" s="306" t="str">
        <f>入力シート⑦!J195</f>
        <v/>
      </c>
      <c r="K183" s="313">
        <f>入力シート⑦!K195</f>
        <v>0</v>
      </c>
      <c r="L183" s="309">
        <f>入力シート⑦!L195</f>
        <v>0</v>
      </c>
      <c r="M183" s="308" t="str">
        <f>入力シート⑦!M195</f>
        <v/>
      </c>
      <c r="N183" s="309">
        <f>入力シート⑦!N195</f>
        <v>0</v>
      </c>
      <c r="O183" s="309">
        <f>入力シート⑦!O195</f>
        <v>0</v>
      </c>
      <c r="P183" s="308" t="str">
        <f>入力シート⑦!P195</f>
        <v/>
      </c>
      <c r="Q183" s="306" t="str">
        <f>入力シート⑦!Q195</f>
        <v/>
      </c>
    </row>
    <row r="184" spans="1:17" s="4" customFormat="1" ht="14.45" customHeight="1" x14ac:dyDescent="0.15">
      <c r="A184" s="396">
        <v>176</v>
      </c>
      <c r="B184" s="1063">
        <f>入力シート⑦!B196</f>
        <v>0</v>
      </c>
      <c r="C184" s="1064"/>
      <c r="D184" s="313">
        <f>入力シート⑦!D196</f>
        <v>0</v>
      </c>
      <c r="E184" s="309">
        <f>入力シート⑦!E196</f>
        <v>0</v>
      </c>
      <c r="F184" s="308" t="str">
        <f>入力シート⑦!F196</f>
        <v/>
      </c>
      <c r="G184" s="309">
        <f>入力シート⑦!G196</f>
        <v>0</v>
      </c>
      <c r="H184" s="309">
        <f>入力シート⑦!H196</f>
        <v>0</v>
      </c>
      <c r="I184" s="308" t="str">
        <f>入力シート⑦!I196</f>
        <v/>
      </c>
      <c r="J184" s="306" t="str">
        <f>入力シート⑦!J196</f>
        <v/>
      </c>
      <c r="K184" s="313">
        <f>入力シート⑦!K196</f>
        <v>0</v>
      </c>
      <c r="L184" s="309">
        <f>入力シート⑦!L196</f>
        <v>0</v>
      </c>
      <c r="M184" s="308" t="str">
        <f>入力シート⑦!M196</f>
        <v/>
      </c>
      <c r="N184" s="309">
        <f>入力シート⑦!N196</f>
        <v>0</v>
      </c>
      <c r="O184" s="309">
        <f>入力シート⑦!O196</f>
        <v>0</v>
      </c>
      <c r="P184" s="308" t="str">
        <f>入力シート⑦!P196</f>
        <v/>
      </c>
      <c r="Q184" s="306" t="str">
        <f>入力シート⑦!Q196</f>
        <v/>
      </c>
    </row>
    <row r="185" spans="1:17" s="4" customFormat="1" ht="14.45" customHeight="1" x14ac:dyDescent="0.15">
      <c r="A185" s="393">
        <v>177</v>
      </c>
      <c r="B185" s="1063">
        <f>入力シート⑦!B197</f>
        <v>0</v>
      </c>
      <c r="C185" s="1064"/>
      <c r="D185" s="313">
        <f>入力シート⑦!D197</f>
        <v>0</v>
      </c>
      <c r="E185" s="309">
        <f>入力シート⑦!E197</f>
        <v>0</v>
      </c>
      <c r="F185" s="308" t="str">
        <f>入力シート⑦!F197</f>
        <v/>
      </c>
      <c r="G185" s="309">
        <f>入力シート⑦!G197</f>
        <v>0</v>
      </c>
      <c r="H185" s="309">
        <f>入力シート⑦!H197</f>
        <v>0</v>
      </c>
      <c r="I185" s="308" t="str">
        <f>入力シート⑦!I197</f>
        <v/>
      </c>
      <c r="J185" s="306" t="str">
        <f>入力シート⑦!J197</f>
        <v/>
      </c>
      <c r="K185" s="313">
        <f>入力シート⑦!K197</f>
        <v>0</v>
      </c>
      <c r="L185" s="309">
        <f>入力シート⑦!L197</f>
        <v>0</v>
      </c>
      <c r="M185" s="308" t="str">
        <f>入力シート⑦!M197</f>
        <v/>
      </c>
      <c r="N185" s="309">
        <f>入力シート⑦!N197</f>
        <v>0</v>
      </c>
      <c r="O185" s="309">
        <f>入力シート⑦!O197</f>
        <v>0</v>
      </c>
      <c r="P185" s="308" t="str">
        <f>入力シート⑦!P197</f>
        <v/>
      </c>
      <c r="Q185" s="306" t="str">
        <f>入力シート⑦!Q197</f>
        <v/>
      </c>
    </row>
    <row r="186" spans="1:17" s="4" customFormat="1" ht="14.45" customHeight="1" x14ac:dyDescent="0.15">
      <c r="A186" s="396">
        <v>178</v>
      </c>
      <c r="B186" s="1063">
        <f>入力シート⑦!B198</f>
        <v>0</v>
      </c>
      <c r="C186" s="1064"/>
      <c r="D186" s="313">
        <f>入力シート⑦!D198</f>
        <v>0</v>
      </c>
      <c r="E186" s="309">
        <f>入力シート⑦!E198</f>
        <v>0</v>
      </c>
      <c r="F186" s="308" t="str">
        <f>入力シート⑦!F198</f>
        <v/>
      </c>
      <c r="G186" s="309">
        <f>入力シート⑦!G198</f>
        <v>0</v>
      </c>
      <c r="H186" s="309">
        <f>入力シート⑦!H198</f>
        <v>0</v>
      </c>
      <c r="I186" s="308" t="str">
        <f>入力シート⑦!I198</f>
        <v/>
      </c>
      <c r="J186" s="306" t="str">
        <f>入力シート⑦!J198</f>
        <v/>
      </c>
      <c r="K186" s="313">
        <f>入力シート⑦!K198</f>
        <v>0</v>
      </c>
      <c r="L186" s="309">
        <f>入力シート⑦!L198</f>
        <v>0</v>
      </c>
      <c r="M186" s="308" t="str">
        <f>入力シート⑦!M198</f>
        <v/>
      </c>
      <c r="N186" s="309">
        <f>入力シート⑦!N198</f>
        <v>0</v>
      </c>
      <c r="O186" s="309">
        <f>入力シート⑦!O198</f>
        <v>0</v>
      </c>
      <c r="P186" s="308" t="str">
        <f>入力シート⑦!P198</f>
        <v/>
      </c>
      <c r="Q186" s="306" t="str">
        <f>入力シート⑦!Q198</f>
        <v/>
      </c>
    </row>
    <row r="187" spans="1:17" s="4" customFormat="1" ht="14.45" customHeight="1" x14ac:dyDescent="0.15">
      <c r="A187" s="393">
        <v>179</v>
      </c>
      <c r="B187" s="1063">
        <f>入力シート⑦!B199</f>
        <v>0</v>
      </c>
      <c r="C187" s="1064"/>
      <c r="D187" s="313">
        <f>入力シート⑦!D199</f>
        <v>0</v>
      </c>
      <c r="E187" s="309">
        <f>入力シート⑦!E199</f>
        <v>0</v>
      </c>
      <c r="F187" s="308" t="str">
        <f>入力シート⑦!F199</f>
        <v/>
      </c>
      <c r="G187" s="309">
        <f>入力シート⑦!G199</f>
        <v>0</v>
      </c>
      <c r="H187" s="309">
        <f>入力シート⑦!H199</f>
        <v>0</v>
      </c>
      <c r="I187" s="308" t="str">
        <f>入力シート⑦!I199</f>
        <v/>
      </c>
      <c r="J187" s="306" t="str">
        <f>入力シート⑦!J199</f>
        <v/>
      </c>
      <c r="K187" s="313">
        <f>入力シート⑦!K199</f>
        <v>0</v>
      </c>
      <c r="L187" s="309">
        <f>入力シート⑦!L199</f>
        <v>0</v>
      </c>
      <c r="M187" s="308" t="str">
        <f>入力シート⑦!M199</f>
        <v/>
      </c>
      <c r="N187" s="309">
        <f>入力シート⑦!N199</f>
        <v>0</v>
      </c>
      <c r="O187" s="309">
        <f>入力シート⑦!O199</f>
        <v>0</v>
      </c>
      <c r="P187" s="308" t="str">
        <f>入力シート⑦!P199</f>
        <v/>
      </c>
      <c r="Q187" s="306" t="str">
        <f>入力シート⑦!Q199</f>
        <v/>
      </c>
    </row>
    <row r="188" spans="1:17" s="4" customFormat="1" ht="14.45" customHeight="1" x14ac:dyDescent="0.15">
      <c r="A188" s="396">
        <v>180</v>
      </c>
      <c r="B188" s="1063">
        <f>入力シート⑦!B200</f>
        <v>0</v>
      </c>
      <c r="C188" s="1064"/>
      <c r="D188" s="313">
        <f>入力シート⑦!D200</f>
        <v>0</v>
      </c>
      <c r="E188" s="309">
        <f>入力シート⑦!E200</f>
        <v>0</v>
      </c>
      <c r="F188" s="308" t="str">
        <f>入力シート⑦!F200</f>
        <v/>
      </c>
      <c r="G188" s="309">
        <f>入力シート⑦!G200</f>
        <v>0</v>
      </c>
      <c r="H188" s="309">
        <f>入力シート⑦!H200</f>
        <v>0</v>
      </c>
      <c r="I188" s="308" t="str">
        <f>入力シート⑦!I200</f>
        <v/>
      </c>
      <c r="J188" s="306" t="str">
        <f>入力シート⑦!J200</f>
        <v/>
      </c>
      <c r="K188" s="313">
        <f>入力シート⑦!K200</f>
        <v>0</v>
      </c>
      <c r="L188" s="309">
        <f>入力シート⑦!L200</f>
        <v>0</v>
      </c>
      <c r="M188" s="308" t="str">
        <f>入力シート⑦!M200</f>
        <v/>
      </c>
      <c r="N188" s="309">
        <f>入力シート⑦!N200</f>
        <v>0</v>
      </c>
      <c r="O188" s="309">
        <f>入力シート⑦!O200</f>
        <v>0</v>
      </c>
      <c r="P188" s="308" t="str">
        <f>入力シート⑦!P200</f>
        <v/>
      </c>
      <c r="Q188" s="306" t="str">
        <f>入力シート⑦!Q200</f>
        <v/>
      </c>
    </row>
    <row r="189" spans="1:17" s="4" customFormat="1" ht="14.45" customHeight="1" x14ac:dyDescent="0.15">
      <c r="A189" s="393">
        <v>181</v>
      </c>
      <c r="B189" s="1063">
        <f>入力シート⑦!B201</f>
        <v>0</v>
      </c>
      <c r="C189" s="1064"/>
      <c r="D189" s="313">
        <f>入力シート⑦!D201</f>
        <v>0</v>
      </c>
      <c r="E189" s="309">
        <f>入力シート⑦!E201</f>
        <v>0</v>
      </c>
      <c r="F189" s="308" t="str">
        <f>入力シート⑦!F201</f>
        <v/>
      </c>
      <c r="G189" s="309">
        <f>入力シート⑦!G201</f>
        <v>0</v>
      </c>
      <c r="H189" s="309">
        <f>入力シート⑦!H201</f>
        <v>0</v>
      </c>
      <c r="I189" s="308" t="str">
        <f>入力シート⑦!I201</f>
        <v/>
      </c>
      <c r="J189" s="306" t="str">
        <f>入力シート⑦!J201</f>
        <v/>
      </c>
      <c r="K189" s="313">
        <f>入力シート⑦!K201</f>
        <v>0</v>
      </c>
      <c r="L189" s="309">
        <f>入力シート⑦!L201</f>
        <v>0</v>
      </c>
      <c r="M189" s="308" t="str">
        <f>入力シート⑦!M201</f>
        <v/>
      </c>
      <c r="N189" s="309">
        <f>入力シート⑦!N201</f>
        <v>0</v>
      </c>
      <c r="O189" s="309">
        <f>入力シート⑦!O201</f>
        <v>0</v>
      </c>
      <c r="P189" s="308" t="str">
        <f>入力シート⑦!P201</f>
        <v/>
      </c>
      <c r="Q189" s="306" t="str">
        <f>入力シート⑦!Q201</f>
        <v/>
      </c>
    </row>
    <row r="190" spans="1:17" s="4" customFormat="1" ht="14.45" customHeight="1" x14ac:dyDescent="0.15">
      <c r="A190" s="396">
        <v>182</v>
      </c>
      <c r="B190" s="1063">
        <f>入力シート⑦!B202</f>
        <v>0</v>
      </c>
      <c r="C190" s="1064"/>
      <c r="D190" s="313">
        <f>入力シート⑦!D202</f>
        <v>0</v>
      </c>
      <c r="E190" s="309">
        <f>入力シート⑦!E202</f>
        <v>0</v>
      </c>
      <c r="F190" s="308" t="str">
        <f>入力シート⑦!F202</f>
        <v/>
      </c>
      <c r="G190" s="309">
        <f>入力シート⑦!G202</f>
        <v>0</v>
      </c>
      <c r="H190" s="309">
        <f>入力シート⑦!H202</f>
        <v>0</v>
      </c>
      <c r="I190" s="308" t="str">
        <f>入力シート⑦!I202</f>
        <v/>
      </c>
      <c r="J190" s="306" t="str">
        <f>入力シート⑦!J202</f>
        <v/>
      </c>
      <c r="K190" s="313">
        <f>入力シート⑦!K202</f>
        <v>0</v>
      </c>
      <c r="L190" s="309">
        <f>入力シート⑦!L202</f>
        <v>0</v>
      </c>
      <c r="M190" s="308" t="str">
        <f>入力シート⑦!M202</f>
        <v/>
      </c>
      <c r="N190" s="309">
        <f>入力シート⑦!N202</f>
        <v>0</v>
      </c>
      <c r="O190" s="309">
        <f>入力シート⑦!O202</f>
        <v>0</v>
      </c>
      <c r="P190" s="308" t="str">
        <f>入力シート⑦!P202</f>
        <v/>
      </c>
      <c r="Q190" s="306" t="str">
        <f>入力シート⑦!Q202</f>
        <v/>
      </c>
    </row>
    <row r="191" spans="1:17" s="4" customFormat="1" ht="14.45" customHeight="1" x14ac:dyDescent="0.15">
      <c r="A191" s="393">
        <v>183</v>
      </c>
      <c r="B191" s="1063">
        <f>入力シート⑦!B203</f>
        <v>0</v>
      </c>
      <c r="C191" s="1064"/>
      <c r="D191" s="313">
        <f>入力シート⑦!D203</f>
        <v>0</v>
      </c>
      <c r="E191" s="309">
        <f>入力シート⑦!E203</f>
        <v>0</v>
      </c>
      <c r="F191" s="308" t="str">
        <f>入力シート⑦!F203</f>
        <v/>
      </c>
      <c r="G191" s="309">
        <f>入力シート⑦!G203</f>
        <v>0</v>
      </c>
      <c r="H191" s="309">
        <f>入力シート⑦!H203</f>
        <v>0</v>
      </c>
      <c r="I191" s="308" t="str">
        <f>入力シート⑦!I203</f>
        <v/>
      </c>
      <c r="J191" s="306" t="str">
        <f>入力シート⑦!J203</f>
        <v/>
      </c>
      <c r="K191" s="313">
        <f>入力シート⑦!K203</f>
        <v>0</v>
      </c>
      <c r="L191" s="309">
        <f>入力シート⑦!L203</f>
        <v>0</v>
      </c>
      <c r="M191" s="308" t="str">
        <f>入力シート⑦!M203</f>
        <v/>
      </c>
      <c r="N191" s="309">
        <f>入力シート⑦!N203</f>
        <v>0</v>
      </c>
      <c r="O191" s="309">
        <f>入力シート⑦!O203</f>
        <v>0</v>
      </c>
      <c r="P191" s="308" t="str">
        <f>入力シート⑦!P203</f>
        <v/>
      </c>
      <c r="Q191" s="306" t="str">
        <f>入力シート⑦!Q203</f>
        <v/>
      </c>
    </row>
    <row r="192" spans="1:17" s="4" customFormat="1" ht="14.45" customHeight="1" x14ac:dyDescent="0.15">
      <c r="A192" s="396">
        <v>184</v>
      </c>
      <c r="B192" s="1063">
        <f>入力シート⑦!B204</f>
        <v>0</v>
      </c>
      <c r="C192" s="1064"/>
      <c r="D192" s="313">
        <f>入力シート⑦!D204</f>
        <v>0</v>
      </c>
      <c r="E192" s="309">
        <f>入力シート⑦!E204</f>
        <v>0</v>
      </c>
      <c r="F192" s="308" t="str">
        <f>入力シート⑦!F204</f>
        <v/>
      </c>
      <c r="G192" s="309">
        <f>入力シート⑦!G204</f>
        <v>0</v>
      </c>
      <c r="H192" s="309">
        <f>入力シート⑦!H204</f>
        <v>0</v>
      </c>
      <c r="I192" s="308" t="str">
        <f>入力シート⑦!I204</f>
        <v/>
      </c>
      <c r="J192" s="306" t="str">
        <f>入力シート⑦!J204</f>
        <v/>
      </c>
      <c r="K192" s="313">
        <f>入力シート⑦!K204</f>
        <v>0</v>
      </c>
      <c r="L192" s="309">
        <f>入力シート⑦!L204</f>
        <v>0</v>
      </c>
      <c r="M192" s="308" t="str">
        <f>入力シート⑦!M204</f>
        <v/>
      </c>
      <c r="N192" s="309">
        <f>入力シート⑦!N204</f>
        <v>0</v>
      </c>
      <c r="O192" s="309">
        <f>入力シート⑦!O204</f>
        <v>0</v>
      </c>
      <c r="P192" s="308" t="str">
        <f>入力シート⑦!P204</f>
        <v/>
      </c>
      <c r="Q192" s="306" t="str">
        <f>入力シート⑦!Q204</f>
        <v/>
      </c>
    </row>
    <row r="193" spans="1:17" s="4" customFormat="1" ht="14.45" customHeight="1" x14ac:dyDescent="0.15">
      <c r="A193" s="393">
        <v>185</v>
      </c>
      <c r="B193" s="1063">
        <f>入力シート⑦!B205</f>
        <v>0</v>
      </c>
      <c r="C193" s="1064"/>
      <c r="D193" s="313">
        <f>入力シート⑦!D205</f>
        <v>0</v>
      </c>
      <c r="E193" s="309">
        <f>入力シート⑦!E205</f>
        <v>0</v>
      </c>
      <c r="F193" s="308" t="str">
        <f>入力シート⑦!F205</f>
        <v/>
      </c>
      <c r="G193" s="309">
        <f>入力シート⑦!G205</f>
        <v>0</v>
      </c>
      <c r="H193" s="309">
        <f>入力シート⑦!H205</f>
        <v>0</v>
      </c>
      <c r="I193" s="308" t="str">
        <f>入力シート⑦!I205</f>
        <v/>
      </c>
      <c r="J193" s="306" t="str">
        <f>入力シート⑦!J205</f>
        <v/>
      </c>
      <c r="K193" s="313">
        <f>入力シート⑦!K205</f>
        <v>0</v>
      </c>
      <c r="L193" s="309">
        <f>入力シート⑦!L205</f>
        <v>0</v>
      </c>
      <c r="M193" s="308" t="str">
        <f>入力シート⑦!M205</f>
        <v/>
      </c>
      <c r="N193" s="309">
        <f>入力シート⑦!N205</f>
        <v>0</v>
      </c>
      <c r="O193" s="309">
        <f>入力シート⑦!O205</f>
        <v>0</v>
      </c>
      <c r="P193" s="308" t="str">
        <f>入力シート⑦!P205</f>
        <v/>
      </c>
      <c r="Q193" s="306" t="str">
        <f>入力シート⑦!Q205</f>
        <v/>
      </c>
    </row>
    <row r="194" spans="1:17" s="4" customFormat="1" ht="14.45" customHeight="1" x14ac:dyDescent="0.15">
      <c r="A194" s="396">
        <v>186</v>
      </c>
      <c r="B194" s="1063">
        <f>入力シート⑦!B206</f>
        <v>0</v>
      </c>
      <c r="C194" s="1064"/>
      <c r="D194" s="313">
        <f>入力シート⑦!D206</f>
        <v>0</v>
      </c>
      <c r="E194" s="309">
        <f>入力シート⑦!E206</f>
        <v>0</v>
      </c>
      <c r="F194" s="308" t="str">
        <f>入力シート⑦!F206</f>
        <v/>
      </c>
      <c r="G194" s="309">
        <f>入力シート⑦!G206</f>
        <v>0</v>
      </c>
      <c r="H194" s="309">
        <f>入力シート⑦!H206</f>
        <v>0</v>
      </c>
      <c r="I194" s="308" t="str">
        <f>入力シート⑦!I206</f>
        <v/>
      </c>
      <c r="J194" s="306" t="str">
        <f>入力シート⑦!J206</f>
        <v/>
      </c>
      <c r="K194" s="313">
        <f>入力シート⑦!K206</f>
        <v>0</v>
      </c>
      <c r="L194" s="309">
        <f>入力シート⑦!L206</f>
        <v>0</v>
      </c>
      <c r="M194" s="308" t="str">
        <f>入力シート⑦!M206</f>
        <v/>
      </c>
      <c r="N194" s="309">
        <f>入力シート⑦!N206</f>
        <v>0</v>
      </c>
      <c r="O194" s="309">
        <f>入力シート⑦!O206</f>
        <v>0</v>
      </c>
      <c r="P194" s="308" t="str">
        <f>入力シート⑦!P206</f>
        <v/>
      </c>
      <c r="Q194" s="306" t="str">
        <f>入力シート⑦!Q206</f>
        <v/>
      </c>
    </row>
    <row r="195" spans="1:17" s="4" customFormat="1" ht="14.45" customHeight="1" x14ac:dyDescent="0.15">
      <c r="A195" s="393">
        <v>187</v>
      </c>
      <c r="B195" s="1063">
        <f>入力シート⑦!B207</f>
        <v>0</v>
      </c>
      <c r="C195" s="1064"/>
      <c r="D195" s="313">
        <f>入力シート⑦!D207</f>
        <v>0</v>
      </c>
      <c r="E195" s="309">
        <f>入力シート⑦!E207</f>
        <v>0</v>
      </c>
      <c r="F195" s="308" t="str">
        <f>入力シート⑦!F207</f>
        <v/>
      </c>
      <c r="G195" s="309">
        <f>入力シート⑦!G207</f>
        <v>0</v>
      </c>
      <c r="H195" s="309">
        <f>入力シート⑦!H207</f>
        <v>0</v>
      </c>
      <c r="I195" s="308" t="str">
        <f>入力シート⑦!I207</f>
        <v/>
      </c>
      <c r="J195" s="306" t="str">
        <f>入力シート⑦!J207</f>
        <v/>
      </c>
      <c r="K195" s="313">
        <f>入力シート⑦!K207</f>
        <v>0</v>
      </c>
      <c r="L195" s="309">
        <f>入力シート⑦!L207</f>
        <v>0</v>
      </c>
      <c r="M195" s="308" t="str">
        <f>入力シート⑦!M207</f>
        <v/>
      </c>
      <c r="N195" s="309">
        <f>入力シート⑦!N207</f>
        <v>0</v>
      </c>
      <c r="O195" s="309">
        <f>入力シート⑦!O207</f>
        <v>0</v>
      </c>
      <c r="P195" s="308" t="str">
        <f>入力シート⑦!P207</f>
        <v/>
      </c>
      <c r="Q195" s="306" t="str">
        <f>入力シート⑦!Q207</f>
        <v/>
      </c>
    </row>
    <row r="196" spans="1:17" s="4" customFormat="1" ht="14.45" customHeight="1" x14ac:dyDescent="0.15">
      <c r="A196" s="396">
        <v>188</v>
      </c>
      <c r="B196" s="1063">
        <f>入力シート⑦!B208</f>
        <v>0</v>
      </c>
      <c r="C196" s="1064"/>
      <c r="D196" s="313">
        <f>入力シート⑦!D208</f>
        <v>0</v>
      </c>
      <c r="E196" s="309">
        <f>入力シート⑦!E208</f>
        <v>0</v>
      </c>
      <c r="F196" s="308" t="str">
        <f>入力シート⑦!F208</f>
        <v/>
      </c>
      <c r="G196" s="309">
        <f>入力シート⑦!G208</f>
        <v>0</v>
      </c>
      <c r="H196" s="309">
        <f>入力シート⑦!H208</f>
        <v>0</v>
      </c>
      <c r="I196" s="308" t="str">
        <f>入力シート⑦!I208</f>
        <v/>
      </c>
      <c r="J196" s="306" t="str">
        <f>入力シート⑦!J208</f>
        <v/>
      </c>
      <c r="K196" s="313">
        <f>入力シート⑦!K208</f>
        <v>0</v>
      </c>
      <c r="L196" s="309">
        <f>入力シート⑦!L208</f>
        <v>0</v>
      </c>
      <c r="M196" s="308" t="str">
        <f>入力シート⑦!M208</f>
        <v/>
      </c>
      <c r="N196" s="309">
        <f>入力シート⑦!N208</f>
        <v>0</v>
      </c>
      <c r="O196" s="309">
        <f>入力シート⑦!O208</f>
        <v>0</v>
      </c>
      <c r="P196" s="308" t="str">
        <f>入力シート⑦!P208</f>
        <v/>
      </c>
      <c r="Q196" s="306" t="str">
        <f>入力シート⑦!Q208</f>
        <v/>
      </c>
    </row>
    <row r="197" spans="1:17" s="4" customFormat="1" ht="14.45" customHeight="1" x14ac:dyDescent="0.15">
      <c r="A197" s="393">
        <v>189</v>
      </c>
      <c r="B197" s="1063">
        <f>入力シート⑦!B209</f>
        <v>0</v>
      </c>
      <c r="C197" s="1064"/>
      <c r="D197" s="313">
        <f>入力シート⑦!D209</f>
        <v>0</v>
      </c>
      <c r="E197" s="309">
        <f>入力シート⑦!E209</f>
        <v>0</v>
      </c>
      <c r="F197" s="308" t="str">
        <f>入力シート⑦!F209</f>
        <v/>
      </c>
      <c r="G197" s="309">
        <f>入力シート⑦!G209</f>
        <v>0</v>
      </c>
      <c r="H197" s="309">
        <f>入力シート⑦!H209</f>
        <v>0</v>
      </c>
      <c r="I197" s="308" t="str">
        <f>入力シート⑦!I209</f>
        <v/>
      </c>
      <c r="J197" s="306" t="str">
        <f>入力シート⑦!J209</f>
        <v/>
      </c>
      <c r="K197" s="313">
        <f>入力シート⑦!K209</f>
        <v>0</v>
      </c>
      <c r="L197" s="309">
        <f>入力シート⑦!L209</f>
        <v>0</v>
      </c>
      <c r="M197" s="308" t="str">
        <f>入力シート⑦!M209</f>
        <v/>
      </c>
      <c r="N197" s="309">
        <f>入力シート⑦!N209</f>
        <v>0</v>
      </c>
      <c r="O197" s="309">
        <f>入力シート⑦!O209</f>
        <v>0</v>
      </c>
      <c r="P197" s="308" t="str">
        <f>入力シート⑦!P209</f>
        <v/>
      </c>
      <c r="Q197" s="306" t="str">
        <f>入力シート⑦!Q209</f>
        <v/>
      </c>
    </row>
    <row r="198" spans="1:17" s="4" customFormat="1" ht="14.45" customHeight="1" x14ac:dyDescent="0.15">
      <c r="A198" s="396">
        <v>190</v>
      </c>
      <c r="B198" s="1063">
        <f>入力シート⑦!B210</f>
        <v>0</v>
      </c>
      <c r="C198" s="1064"/>
      <c r="D198" s="313">
        <f>入力シート⑦!D210</f>
        <v>0</v>
      </c>
      <c r="E198" s="309">
        <f>入力シート⑦!E210</f>
        <v>0</v>
      </c>
      <c r="F198" s="308" t="str">
        <f>入力シート⑦!F210</f>
        <v/>
      </c>
      <c r="G198" s="309">
        <f>入力シート⑦!G210</f>
        <v>0</v>
      </c>
      <c r="H198" s="309">
        <f>入力シート⑦!H210</f>
        <v>0</v>
      </c>
      <c r="I198" s="308" t="str">
        <f>入力シート⑦!I210</f>
        <v/>
      </c>
      <c r="J198" s="306" t="str">
        <f>入力シート⑦!J210</f>
        <v/>
      </c>
      <c r="K198" s="313">
        <f>入力シート⑦!K210</f>
        <v>0</v>
      </c>
      <c r="L198" s="309">
        <f>入力シート⑦!L210</f>
        <v>0</v>
      </c>
      <c r="M198" s="308" t="str">
        <f>入力シート⑦!M210</f>
        <v/>
      </c>
      <c r="N198" s="309">
        <f>入力シート⑦!N210</f>
        <v>0</v>
      </c>
      <c r="O198" s="309">
        <f>入力シート⑦!O210</f>
        <v>0</v>
      </c>
      <c r="P198" s="308" t="str">
        <f>入力シート⑦!P210</f>
        <v/>
      </c>
      <c r="Q198" s="306" t="str">
        <f>入力シート⑦!Q210</f>
        <v/>
      </c>
    </row>
    <row r="199" spans="1:17" s="4" customFormat="1" ht="14.45" customHeight="1" x14ac:dyDescent="0.15">
      <c r="A199" s="393">
        <v>191</v>
      </c>
      <c r="B199" s="1063">
        <f>入力シート⑦!B211</f>
        <v>0</v>
      </c>
      <c r="C199" s="1064"/>
      <c r="D199" s="313">
        <f>入力シート⑦!D211</f>
        <v>0</v>
      </c>
      <c r="E199" s="309">
        <f>入力シート⑦!E211</f>
        <v>0</v>
      </c>
      <c r="F199" s="308" t="str">
        <f>入力シート⑦!F211</f>
        <v/>
      </c>
      <c r="G199" s="309">
        <f>入力シート⑦!G211</f>
        <v>0</v>
      </c>
      <c r="H199" s="309">
        <f>入力シート⑦!H211</f>
        <v>0</v>
      </c>
      <c r="I199" s="308" t="str">
        <f>入力シート⑦!I211</f>
        <v/>
      </c>
      <c r="J199" s="306" t="str">
        <f>入力シート⑦!J211</f>
        <v/>
      </c>
      <c r="K199" s="313">
        <f>入力シート⑦!K211</f>
        <v>0</v>
      </c>
      <c r="L199" s="309">
        <f>入力シート⑦!L211</f>
        <v>0</v>
      </c>
      <c r="M199" s="308" t="str">
        <f>入力シート⑦!M211</f>
        <v/>
      </c>
      <c r="N199" s="309">
        <f>入力シート⑦!N211</f>
        <v>0</v>
      </c>
      <c r="O199" s="309">
        <f>入力シート⑦!O211</f>
        <v>0</v>
      </c>
      <c r="P199" s="308" t="str">
        <f>入力シート⑦!P211</f>
        <v/>
      </c>
      <c r="Q199" s="306" t="str">
        <f>入力シート⑦!Q211</f>
        <v/>
      </c>
    </row>
    <row r="200" spans="1:17" s="4" customFormat="1" ht="14.45" customHeight="1" x14ac:dyDescent="0.15">
      <c r="A200" s="396">
        <v>192</v>
      </c>
      <c r="B200" s="1063">
        <f>入力シート⑦!B212</f>
        <v>0</v>
      </c>
      <c r="C200" s="1064"/>
      <c r="D200" s="313">
        <f>入力シート⑦!D212</f>
        <v>0</v>
      </c>
      <c r="E200" s="309">
        <f>入力シート⑦!E212</f>
        <v>0</v>
      </c>
      <c r="F200" s="308" t="str">
        <f>入力シート⑦!F212</f>
        <v/>
      </c>
      <c r="G200" s="309">
        <f>入力シート⑦!G212</f>
        <v>0</v>
      </c>
      <c r="H200" s="309">
        <f>入力シート⑦!H212</f>
        <v>0</v>
      </c>
      <c r="I200" s="308" t="str">
        <f>入力シート⑦!I212</f>
        <v/>
      </c>
      <c r="J200" s="306" t="str">
        <f>入力シート⑦!J212</f>
        <v/>
      </c>
      <c r="K200" s="313">
        <f>入力シート⑦!K212</f>
        <v>0</v>
      </c>
      <c r="L200" s="309">
        <f>入力シート⑦!L212</f>
        <v>0</v>
      </c>
      <c r="M200" s="308" t="str">
        <f>入力シート⑦!M212</f>
        <v/>
      </c>
      <c r="N200" s="309">
        <f>入力シート⑦!N212</f>
        <v>0</v>
      </c>
      <c r="O200" s="309">
        <f>入力シート⑦!O212</f>
        <v>0</v>
      </c>
      <c r="P200" s="308" t="str">
        <f>入力シート⑦!P212</f>
        <v/>
      </c>
      <c r="Q200" s="306" t="str">
        <f>入力シート⑦!Q212</f>
        <v/>
      </c>
    </row>
    <row r="201" spans="1:17" s="4" customFormat="1" ht="14.45" customHeight="1" x14ac:dyDescent="0.15">
      <c r="A201" s="393">
        <v>193</v>
      </c>
      <c r="B201" s="1063">
        <f>入力シート⑦!B213</f>
        <v>0</v>
      </c>
      <c r="C201" s="1064"/>
      <c r="D201" s="313">
        <f>入力シート⑦!D213</f>
        <v>0</v>
      </c>
      <c r="E201" s="309">
        <f>入力シート⑦!E213</f>
        <v>0</v>
      </c>
      <c r="F201" s="308" t="str">
        <f>入力シート⑦!F213</f>
        <v/>
      </c>
      <c r="G201" s="309">
        <f>入力シート⑦!G213</f>
        <v>0</v>
      </c>
      <c r="H201" s="309">
        <f>入力シート⑦!H213</f>
        <v>0</v>
      </c>
      <c r="I201" s="308" t="str">
        <f>入力シート⑦!I213</f>
        <v/>
      </c>
      <c r="J201" s="306" t="str">
        <f>入力シート⑦!J213</f>
        <v/>
      </c>
      <c r="K201" s="313">
        <f>入力シート⑦!K213</f>
        <v>0</v>
      </c>
      <c r="L201" s="309">
        <f>入力シート⑦!L213</f>
        <v>0</v>
      </c>
      <c r="M201" s="308" t="str">
        <f>入力シート⑦!M213</f>
        <v/>
      </c>
      <c r="N201" s="309">
        <f>入力シート⑦!N213</f>
        <v>0</v>
      </c>
      <c r="O201" s="309">
        <f>入力シート⑦!O213</f>
        <v>0</v>
      </c>
      <c r="P201" s="308" t="str">
        <f>入力シート⑦!P213</f>
        <v/>
      </c>
      <c r="Q201" s="306" t="str">
        <f>入力シート⑦!Q213</f>
        <v/>
      </c>
    </row>
    <row r="202" spans="1:17" s="4" customFormat="1" ht="14.45" customHeight="1" x14ac:dyDescent="0.15">
      <c r="A202" s="396">
        <v>194</v>
      </c>
      <c r="B202" s="1063">
        <f>入力シート⑦!B214</f>
        <v>0</v>
      </c>
      <c r="C202" s="1064"/>
      <c r="D202" s="313">
        <f>入力シート⑦!D214</f>
        <v>0</v>
      </c>
      <c r="E202" s="309">
        <f>入力シート⑦!E214</f>
        <v>0</v>
      </c>
      <c r="F202" s="308" t="str">
        <f>入力シート⑦!F214</f>
        <v/>
      </c>
      <c r="G202" s="309">
        <f>入力シート⑦!G214</f>
        <v>0</v>
      </c>
      <c r="H202" s="309">
        <f>入力シート⑦!H214</f>
        <v>0</v>
      </c>
      <c r="I202" s="308" t="str">
        <f>入力シート⑦!I214</f>
        <v/>
      </c>
      <c r="J202" s="306" t="str">
        <f>入力シート⑦!J214</f>
        <v/>
      </c>
      <c r="K202" s="313">
        <f>入力シート⑦!K214</f>
        <v>0</v>
      </c>
      <c r="L202" s="309">
        <f>入力シート⑦!L214</f>
        <v>0</v>
      </c>
      <c r="M202" s="308" t="str">
        <f>入力シート⑦!M214</f>
        <v/>
      </c>
      <c r="N202" s="309">
        <f>入力シート⑦!N214</f>
        <v>0</v>
      </c>
      <c r="O202" s="309">
        <f>入力シート⑦!O214</f>
        <v>0</v>
      </c>
      <c r="P202" s="308" t="str">
        <f>入力シート⑦!P214</f>
        <v/>
      </c>
      <c r="Q202" s="306" t="str">
        <f>入力シート⑦!Q214</f>
        <v/>
      </c>
    </row>
    <row r="203" spans="1:17" s="4" customFormat="1" ht="14.45" customHeight="1" x14ac:dyDescent="0.15">
      <c r="A203" s="393">
        <v>195</v>
      </c>
      <c r="B203" s="1063">
        <f>入力シート⑦!B215</f>
        <v>0</v>
      </c>
      <c r="C203" s="1064"/>
      <c r="D203" s="313">
        <f>入力シート⑦!D215</f>
        <v>0</v>
      </c>
      <c r="E203" s="309">
        <f>入力シート⑦!E215</f>
        <v>0</v>
      </c>
      <c r="F203" s="308" t="str">
        <f>入力シート⑦!F215</f>
        <v/>
      </c>
      <c r="G203" s="309">
        <f>入力シート⑦!G215</f>
        <v>0</v>
      </c>
      <c r="H203" s="309">
        <f>入力シート⑦!H215</f>
        <v>0</v>
      </c>
      <c r="I203" s="308" t="str">
        <f>入力シート⑦!I215</f>
        <v/>
      </c>
      <c r="J203" s="306" t="str">
        <f>入力シート⑦!J215</f>
        <v/>
      </c>
      <c r="K203" s="313">
        <f>入力シート⑦!K215</f>
        <v>0</v>
      </c>
      <c r="L203" s="309">
        <f>入力シート⑦!L215</f>
        <v>0</v>
      </c>
      <c r="M203" s="308" t="str">
        <f>入力シート⑦!M215</f>
        <v/>
      </c>
      <c r="N203" s="309">
        <f>入力シート⑦!N215</f>
        <v>0</v>
      </c>
      <c r="O203" s="309">
        <f>入力シート⑦!O215</f>
        <v>0</v>
      </c>
      <c r="P203" s="308" t="str">
        <f>入力シート⑦!P215</f>
        <v/>
      </c>
      <c r="Q203" s="306" t="str">
        <f>入力シート⑦!Q215</f>
        <v/>
      </c>
    </row>
    <row r="204" spans="1:17" s="4" customFormat="1" ht="14.45" customHeight="1" x14ac:dyDescent="0.15">
      <c r="A204" s="396">
        <v>196</v>
      </c>
      <c r="B204" s="1063">
        <f>入力シート⑦!B216</f>
        <v>0</v>
      </c>
      <c r="C204" s="1064"/>
      <c r="D204" s="313">
        <f>入力シート⑦!D216</f>
        <v>0</v>
      </c>
      <c r="E204" s="309">
        <f>入力シート⑦!E216</f>
        <v>0</v>
      </c>
      <c r="F204" s="308" t="str">
        <f>入力シート⑦!F216</f>
        <v/>
      </c>
      <c r="G204" s="309">
        <f>入力シート⑦!G216</f>
        <v>0</v>
      </c>
      <c r="H204" s="309">
        <f>入力シート⑦!H216</f>
        <v>0</v>
      </c>
      <c r="I204" s="308" t="str">
        <f>入力シート⑦!I216</f>
        <v/>
      </c>
      <c r="J204" s="306" t="str">
        <f>入力シート⑦!J216</f>
        <v/>
      </c>
      <c r="K204" s="313">
        <f>入力シート⑦!K216</f>
        <v>0</v>
      </c>
      <c r="L204" s="309">
        <f>入力シート⑦!L216</f>
        <v>0</v>
      </c>
      <c r="M204" s="308" t="str">
        <f>入力シート⑦!M216</f>
        <v/>
      </c>
      <c r="N204" s="309">
        <f>入力シート⑦!N216</f>
        <v>0</v>
      </c>
      <c r="O204" s="309">
        <f>入力シート⑦!O216</f>
        <v>0</v>
      </c>
      <c r="P204" s="308" t="str">
        <f>入力シート⑦!P216</f>
        <v/>
      </c>
      <c r="Q204" s="306" t="str">
        <f>入力シート⑦!Q216</f>
        <v/>
      </c>
    </row>
    <row r="205" spans="1:17" s="4" customFormat="1" ht="14.45" customHeight="1" x14ac:dyDescent="0.15">
      <c r="A205" s="393">
        <v>197</v>
      </c>
      <c r="B205" s="1063">
        <f>入力シート⑦!B217</f>
        <v>0</v>
      </c>
      <c r="C205" s="1064"/>
      <c r="D205" s="313">
        <f>入力シート⑦!D217</f>
        <v>0</v>
      </c>
      <c r="E205" s="309">
        <f>入力シート⑦!E217</f>
        <v>0</v>
      </c>
      <c r="F205" s="308" t="str">
        <f>入力シート⑦!F217</f>
        <v/>
      </c>
      <c r="G205" s="309">
        <f>入力シート⑦!G217</f>
        <v>0</v>
      </c>
      <c r="H205" s="309">
        <f>入力シート⑦!H217</f>
        <v>0</v>
      </c>
      <c r="I205" s="308" t="str">
        <f>入力シート⑦!I217</f>
        <v/>
      </c>
      <c r="J205" s="306" t="str">
        <f>入力シート⑦!J217</f>
        <v/>
      </c>
      <c r="K205" s="313">
        <f>入力シート⑦!K217</f>
        <v>0</v>
      </c>
      <c r="L205" s="309">
        <f>入力シート⑦!L217</f>
        <v>0</v>
      </c>
      <c r="M205" s="308" t="str">
        <f>入力シート⑦!M217</f>
        <v/>
      </c>
      <c r="N205" s="309">
        <f>入力シート⑦!N217</f>
        <v>0</v>
      </c>
      <c r="O205" s="309">
        <f>入力シート⑦!O217</f>
        <v>0</v>
      </c>
      <c r="P205" s="308" t="str">
        <f>入力シート⑦!P217</f>
        <v/>
      </c>
      <c r="Q205" s="306" t="str">
        <f>入力シート⑦!Q217</f>
        <v/>
      </c>
    </row>
    <row r="206" spans="1:17" s="4" customFormat="1" ht="14.45" customHeight="1" x14ac:dyDescent="0.15">
      <c r="A206" s="396">
        <v>198</v>
      </c>
      <c r="B206" s="1063">
        <f>入力シート⑦!B218</f>
        <v>0</v>
      </c>
      <c r="C206" s="1064"/>
      <c r="D206" s="313">
        <f>入力シート⑦!D218</f>
        <v>0</v>
      </c>
      <c r="E206" s="309">
        <f>入力シート⑦!E218</f>
        <v>0</v>
      </c>
      <c r="F206" s="308" t="str">
        <f>入力シート⑦!F218</f>
        <v/>
      </c>
      <c r="G206" s="309">
        <f>入力シート⑦!G218</f>
        <v>0</v>
      </c>
      <c r="H206" s="309">
        <f>入力シート⑦!H218</f>
        <v>0</v>
      </c>
      <c r="I206" s="308" t="str">
        <f>入力シート⑦!I218</f>
        <v/>
      </c>
      <c r="J206" s="306" t="str">
        <f>入力シート⑦!J218</f>
        <v/>
      </c>
      <c r="K206" s="313">
        <f>入力シート⑦!K218</f>
        <v>0</v>
      </c>
      <c r="L206" s="309">
        <f>入力シート⑦!L218</f>
        <v>0</v>
      </c>
      <c r="M206" s="308" t="str">
        <f>入力シート⑦!M218</f>
        <v/>
      </c>
      <c r="N206" s="309">
        <f>入力シート⑦!N218</f>
        <v>0</v>
      </c>
      <c r="O206" s="309">
        <f>入力シート⑦!O218</f>
        <v>0</v>
      </c>
      <c r="P206" s="308" t="str">
        <f>入力シート⑦!P218</f>
        <v/>
      </c>
      <c r="Q206" s="306" t="str">
        <f>入力シート⑦!Q218</f>
        <v/>
      </c>
    </row>
    <row r="207" spans="1:17" s="4" customFormat="1" ht="14.45" customHeight="1" x14ac:dyDescent="0.15">
      <c r="A207" s="393">
        <v>199</v>
      </c>
      <c r="B207" s="1063">
        <f>入力シート⑦!B219</f>
        <v>0</v>
      </c>
      <c r="C207" s="1064"/>
      <c r="D207" s="313">
        <f>入力シート⑦!D219</f>
        <v>0</v>
      </c>
      <c r="E207" s="309">
        <f>入力シート⑦!E219</f>
        <v>0</v>
      </c>
      <c r="F207" s="308" t="str">
        <f>入力シート⑦!F219</f>
        <v/>
      </c>
      <c r="G207" s="309">
        <f>入力シート⑦!G219</f>
        <v>0</v>
      </c>
      <c r="H207" s="309">
        <f>入力シート⑦!H219</f>
        <v>0</v>
      </c>
      <c r="I207" s="308" t="str">
        <f>入力シート⑦!I219</f>
        <v/>
      </c>
      <c r="J207" s="306" t="str">
        <f>入力シート⑦!J219</f>
        <v/>
      </c>
      <c r="K207" s="313">
        <f>入力シート⑦!K219</f>
        <v>0</v>
      </c>
      <c r="L207" s="309">
        <f>入力シート⑦!L219</f>
        <v>0</v>
      </c>
      <c r="M207" s="308" t="str">
        <f>入力シート⑦!M219</f>
        <v/>
      </c>
      <c r="N207" s="309">
        <f>入力シート⑦!N219</f>
        <v>0</v>
      </c>
      <c r="O207" s="309">
        <f>入力シート⑦!O219</f>
        <v>0</v>
      </c>
      <c r="P207" s="308" t="str">
        <f>入力シート⑦!P219</f>
        <v/>
      </c>
      <c r="Q207" s="306" t="str">
        <f>入力シート⑦!Q219</f>
        <v/>
      </c>
    </row>
    <row r="208" spans="1:17" s="4" customFormat="1" ht="14.45" customHeight="1" x14ac:dyDescent="0.15">
      <c r="A208" s="396">
        <v>200</v>
      </c>
      <c r="B208" s="1063">
        <f>入力シート⑦!B220</f>
        <v>0</v>
      </c>
      <c r="C208" s="1064"/>
      <c r="D208" s="313">
        <f>入力シート⑦!D220</f>
        <v>0</v>
      </c>
      <c r="E208" s="309">
        <f>入力シート⑦!E220</f>
        <v>0</v>
      </c>
      <c r="F208" s="308" t="str">
        <f>入力シート⑦!F220</f>
        <v/>
      </c>
      <c r="G208" s="309">
        <f>入力シート⑦!G220</f>
        <v>0</v>
      </c>
      <c r="H208" s="309">
        <f>入力シート⑦!H220</f>
        <v>0</v>
      </c>
      <c r="I208" s="308" t="str">
        <f>入力シート⑦!I220</f>
        <v/>
      </c>
      <c r="J208" s="306" t="str">
        <f>入力シート⑦!J220</f>
        <v/>
      </c>
      <c r="K208" s="313">
        <f>入力シート⑦!K220</f>
        <v>0</v>
      </c>
      <c r="L208" s="309">
        <f>入力シート⑦!L220</f>
        <v>0</v>
      </c>
      <c r="M208" s="308" t="str">
        <f>入力シート⑦!M220</f>
        <v/>
      </c>
      <c r="N208" s="309">
        <f>入力シート⑦!N220</f>
        <v>0</v>
      </c>
      <c r="O208" s="309">
        <f>入力シート⑦!O220</f>
        <v>0</v>
      </c>
      <c r="P208" s="308" t="str">
        <f>入力シート⑦!P220</f>
        <v/>
      </c>
      <c r="Q208" s="306" t="str">
        <f>入力シート⑦!Q220</f>
        <v/>
      </c>
    </row>
    <row r="209" spans="1:17" s="4" customFormat="1" ht="14.45" customHeight="1" x14ac:dyDescent="0.15">
      <c r="A209" s="393">
        <v>201</v>
      </c>
      <c r="B209" s="1063">
        <f>入力シート⑦!B221</f>
        <v>0</v>
      </c>
      <c r="C209" s="1064"/>
      <c r="D209" s="313">
        <f>入力シート⑦!D221</f>
        <v>0</v>
      </c>
      <c r="E209" s="309">
        <f>入力シート⑦!E221</f>
        <v>0</v>
      </c>
      <c r="F209" s="308" t="str">
        <f>入力シート⑦!F221</f>
        <v/>
      </c>
      <c r="G209" s="309">
        <f>入力シート⑦!G221</f>
        <v>0</v>
      </c>
      <c r="H209" s="309">
        <f>入力シート⑦!H221</f>
        <v>0</v>
      </c>
      <c r="I209" s="308" t="str">
        <f>入力シート⑦!I221</f>
        <v/>
      </c>
      <c r="J209" s="306" t="str">
        <f>入力シート⑦!J221</f>
        <v/>
      </c>
      <c r="K209" s="313">
        <f>入力シート⑦!K221</f>
        <v>0</v>
      </c>
      <c r="L209" s="309">
        <f>入力シート⑦!L221</f>
        <v>0</v>
      </c>
      <c r="M209" s="308" t="str">
        <f>入力シート⑦!M221</f>
        <v/>
      </c>
      <c r="N209" s="309">
        <f>入力シート⑦!N221</f>
        <v>0</v>
      </c>
      <c r="O209" s="309">
        <f>入力シート⑦!O221</f>
        <v>0</v>
      </c>
      <c r="P209" s="308" t="str">
        <f>入力シート⑦!P221</f>
        <v/>
      </c>
      <c r="Q209" s="306" t="str">
        <f>入力シート⑦!Q221</f>
        <v/>
      </c>
    </row>
    <row r="210" spans="1:17" s="4" customFormat="1" ht="14.45" customHeight="1" x14ac:dyDescent="0.15">
      <c r="A210" s="396">
        <v>202</v>
      </c>
      <c r="B210" s="1063">
        <f>入力シート⑦!B222</f>
        <v>0</v>
      </c>
      <c r="C210" s="1064"/>
      <c r="D210" s="313">
        <f>入力シート⑦!D222</f>
        <v>0</v>
      </c>
      <c r="E210" s="309">
        <f>入力シート⑦!E222</f>
        <v>0</v>
      </c>
      <c r="F210" s="308" t="str">
        <f>入力シート⑦!F222</f>
        <v/>
      </c>
      <c r="G210" s="309">
        <f>入力シート⑦!G222</f>
        <v>0</v>
      </c>
      <c r="H210" s="309">
        <f>入力シート⑦!H222</f>
        <v>0</v>
      </c>
      <c r="I210" s="308" t="str">
        <f>入力シート⑦!I222</f>
        <v/>
      </c>
      <c r="J210" s="306" t="str">
        <f>入力シート⑦!J222</f>
        <v/>
      </c>
      <c r="K210" s="313">
        <f>入力シート⑦!K222</f>
        <v>0</v>
      </c>
      <c r="L210" s="309">
        <f>入力シート⑦!L222</f>
        <v>0</v>
      </c>
      <c r="M210" s="308" t="str">
        <f>入力シート⑦!M222</f>
        <v/>
      </c>
      <c r="N210" s="309">
        <f>入力シート⑦!N222</f>
        <v>0</v>
      </c>
      <c r="O210" s="309">
        <f>入力シート⑦!O222</f>
        <v>0</v>
      </c>
      <c r="P210" s="308" t="str">
        <f>入力シート⑦!P222</f>
        <v/>
      </c>
      <c r="Q210" s="306" t="str">
        <f>入力シート⑦!Q222</f>
        <v/>
      </c>
    </row>
    <row r="211" spans="1:17" s="4" customFormat="1" ht="14.45" customHeight="1" x14ac:dyDescent="0.15">
      <c r="A211" s="393">
        <v>203</v>
      </c>
      <c r="B211" s="1063">
        <f>入力シート⑦!B223</f>
        <v>0</v>
      </c>
      <c r="C211" s="1064"/>
      <c r="D211" s="313">
        <f>入力シート⑦!D223</f>
        <v>0</v>
      </c>
      <c r="E211" s="309">
        <f>入力シート⑦!E223</f>
        <v>0</v>
      </c>
      <c r="F211" s="308" t="str">
        <f>入力シート⑦!F223</f>
        <v/>
      </c>
      <c r="G211" s="309">
        <f>入力シート⑦!G223</f>
        <v>0</v>
      </c>
      <c r="H211" s="309">
        <f>入力シート⑦!H223</f>
        <v>0</v>
      </c>
      <c r="I211" s="308" t="str">
        <f>入力シート⑦!I223</f>
        <v/>
      </c>
      <c r="J211" s="306" t="str">
        <f>入力シート⑦!J223</f>
        <v/>
      </c>
      <c r="K211" s="313">
        <f>入力シート⑦!K223</f>
        <v>0</v>
      </c>
      <c r="L211" s="309">
        <f>入力シート⑦!L223</f>
        <v>0</v>
      </c>
      <c r="M211" s="308" t="str">
        <f>入力シート⑦!M223</f>
        <v/>
      </c>
      <c r="N211" s="309">
        <f>入力シート⑦!N223</f>
        <v>0</v>
      </c>
      <c r="O211" s="309">
        <f>入力シート⑦!O223</f>
        <v>0</v>
      </c>
      <c r="P211" s="308" t="str">
        <f>入力シート⑦!P223</f>
        <v/>
      </c>
      <c r="Q211" s="306" t="str">
        <f>入力シート⑦!Q223</f>
        <v/>
      </c>
    </row>
    <row r="212" spans="1:17" s="4" customFormat="1" ht="14.45" customHeight="1" x14ac:dyDescent="0.15">
      <c r="A212" s="396">
        <v>204</v>
      </c>
      <c r="B212" s="1063">
        <f>入力シート⑦!B224</f>
        <v>0</v>
      </c>
      <c r="C212" s="1064"/>
      <c r="D212" s="313">
        <f>入力シート⑦!D224</f>
        <v>0</v>
      </c>
      <c r="E212" s="309">
        <f>入力シート⑦!E224</f>
        <v>0</v>
      </c>
      <c r="F212" s="308" t="str">
        <f>入力シート⑦!F224</f>
        <v/>
      </c>
      <c r="G212" s="309">
        <f>入力シート⑦!G224</f>
        <v>0</v>
      </c>
      <c r="H212" s="309">
        <f>入力シート⑦!H224</f>
        <v>0</v>
      </c>
      <c r="I212" s="308" t="str">
        <f>入力シート⑦!I224</f>
        <v/>
      </c>
      <c r="J212" s="306" t="str">
        <f>入力シート⑦!J224</f>
        <v/>
      </c>
      <c r="K212" s="313">
        <f>入力シート⑦!K224</f>
        <v>0</v>
      </c>
      <c r="L212" s="309">
        <f>入力シート⑦!L224</f>
        <v>0</v>
      </c>
      <c r="M212" s="308" t="str">
        <f>入力シート⑦!M224</f>
        <v/>
      </c>
      <c r="N212" s="309">
        <f>入力シート⑦!N224</f>
        <v>0</v>
      </c>
      <c r="O212" s="309">
        <f>入力シート⑦!O224</f>
        <v>0</v>
      </c>
      <c r="P212" s="308" t="str">
        <f>入力シート⑦!P224</f>
        <v/>
      </c>
      <c r="Q212" s="306" t="str">
        <f>入力シート⑦!Q224</f>
        <v/>
      </c>
    </row>
    <row r="213" spans="1:17" s="4" customFormat="1" ht="14.45" customHeight="1" x14ac:dyDescent="0.15">
      <c r="A213" s="393">
        <v>205</v>
      </c>
      <c r="B213" s="1063">
        <f>入力シート⑦!B225</f>
        <v>0</v>
      </c>
      <c r="C213" s="1064"/>
      <c r="D213" s="313">
        <f>入力シート⑦!D225</f>
        <v>0</v>
      </c>
      <c r="E213" s="309">
        <f>入力シート⑦!E225</f>
        <v>0</v>
      </c>
      <c r="F213" s="308" t="str">
        <f>入力シート⑦!F225</f>
        <v/>
      </c>
      <c r="G213" s="309">
        <f>入力シート⑦!G225</f>
        <v>0</v>
      </c>
      <c r="H213" s="309">
        <f>入力シート⑦!H225</f>
        <v>0</v>
      </c>
      <c r="I213" s="308" t="str">
        <f>入力シート⑦!I225</f>
        <v/>
      </c>
      <c r="J213" s="306" t="str">
        <f>入力シート⑦!J225</f>
        <v/>
      </c>
      <c r="K213" s="313">
        <f>入力シート⑦!K225</f>
        <v>0</v>
      </c>
      <c r="L213" s="309">
        <f>入力シート⑦!L225</f>
        <v>0</v>
      </c>
      <c r="M213" s="308" t="str">
        <f>入力シート⑦!M225</f>
        <v/>
      </c>
      <c r="N213" s="309">
        <f>入力シート⑦!N225</f>
        <v>0</v>
      </c>
      <c r="O213" s="309">
        <f>入力シート⑦!O225</f>
        <v>0</v>
      </c>
      <c r="P213" s="308" t="str">
        <f>入力シート⑦!P225</f>
        <v/>
      </c>
      <c r="Q213" s="306" t="str">
        <f>入力シート⑦!Q225</f>
        <v/>
      </c>
    </row>
    <row r="214" spans="1:17" s="4" customFormat="1" ht="14.45" customHeight="1" x14ac:dyDescent="0.15">
      <c r="A214" s="396">
        <v>206</v>
      </c>
      <c r="B214" s="1063">
        <f>入力シート⑦!B226</f>
        <v>0</v>
      </c>
      <c r="C214" s="1064"/>
      <c r="D214" s="313">
        <f>入力シート⑦!D226</f>
        <v>0</v>
      </c>
      <c r="E214" s="309">
        <f>入力シート⑦!E226</f>
        <v>0</v>
      </c>
      <c r="F214" s="308" t="str">
        <f>入力シート⑦!F226</f>
        <v/>
      </c>
      <c r="G214" s="309">
        <f>入力シート⑦!G226</f>
        <v>0</v>
      </c>
      <c r="H214" s="309">
        <f>入力シート⑦!H226</f>
        <v>0</v>
      </c>
      <c r="I214" s="308" t="str">
        <f>入力シート⑦!I226</f>
        <v/>
      </c>
      <c r="J214" s="306" t="str">
        <f>入力シート⑦!J226</f>
        <v/>
      </c>
      <c r="K214" s="313">
        <f>入力シート⑦!K226</f>
        <v>0</v>
      </c>
      <c r="L214" s="309">
        <f>入力シート⑦!L226</f>
        <v>0</v>
      </c>
      <c r="M214" s="308" t="str">
        <f>入力シート⑦!M226</f>
        <v/>
      </c>
      <c r="N214" s="309">
        <f>入力シート⑦!N226</f>
        <v>0</v>
      </c>
      <c r="O214" s="309">
        <f>入力シート⑦!O226</f>
        <v>0</v>
      </c>
      <c r="P214" s="308" t="str">
        <f>入力シート⑦!P226</f>
        <v/>
      </c>
      <c r="Q214" s="306" t="str">
        <f>入力シート⑦!Q226</f>
        <v/>
      </c>
    </row>
    <row r="215" spans="1:17" s="4" customFormat="1" ht="14.45" customHeight="1" x14ac:dyDescent="0.15">
      <c r="A215" s="393">
        <v>207</v>
      </c>
      <c r="B215" s="1063">
        <f>入力シート⑦!B227</f>
        <v>0</v>
      </c>
      <c r="C215" s="1064"/>
      <c r="D215" s="313">
        <f>入力シート⑦!D227</f>
        <v>0</v>
      </c>
      <c r="E215" s="309">
        <f>入力シート⑦!E227</f>
        <v>0</v>
      </c>
      <c r="F215" s="308" t="str">
        <f>入力シート⑦!F227</f>
        <v/>
      </c>
      <c r="G215" s="309">
        <f>入力シート⑦!G227</f>
        <v>0</v>
      </c>
      <c r="H215" s="309">
        <f>入力シート⑦!H227</f>
        <v>0</v>
      </c>
      <c r="I215" s="308" t="str">
        <f>入力シート⑦!I227</f>
        <v/>
      </c>
      <c r="J215" s="306" t="str">
        <f>入力シート⑦!J227</f>
        <v/>
      </c>
      <c r="K215" s="313">
        <f>入力シート⑦!K227</f>
        <v>0</v>
      </c>
      <c r="L215" s="309">
        <f>入力シート⑦!L227</f>
        <v>0</v>
      </c>
      <c r="M215" s="308" t="str">
        <f>入力シート⑦!M227</f>
        <v/>
      </c>
      <c r="N215" s="309">
        <f>入力シート⑦!N227</f>
        <v>0</v>
      </c>
      <c r="O215" s="309">
        <f>入力シート⑦!O227</f>
        <v>0</v>
      </c>
      <c r="P215" s="308" t="str">
        <f>入力シート⑦!P227</f>
        <v/>
      </c>
      <c r="Q215" s="306" t="str">
        <f>入力シート⑦!Q227</f>
        <v/>
      </c>
    </row>
    <row r="216" spans="1:17" s="4" customFormat="1" ht="14.45" customHeight="1" x14ac:dyDescent="0.15">
      <c r="A216" s="396">
        <v>208</v>
      </c>
      <c r="B216" s="1063">
        <f>入力シート⑦!B228</f>
        <v>0</v>
      </c>
      <c r="C216" s="1064"/>
      <c r="D216" s="313">
        <f>入力シート⑦!D228</f>
        <v>0</v>
      </c>
      <c r="E216" s="309">
        <f>入力シート⑦!E228</f>
        <v>0</v>
      </c>
      <c r="F216" s="308" t="str">
        <f>入力シート⑦!F228</f>
        <v/>
      </c>
      <c r="G216" s="309">
        <f>入力シート⑦!G228</f>
        <v>0</v>
      </c>
      <c r="H216" s="309">
        <f>入力シート⑦!H228</f>
        <v>0</v>
      </c>
      <c r="I216" s="308" t="str">
        <f>入力シート⑦!I228</f>
        <v/>
      </c>
      <c r="J216" s="306" t="str">
        <f>入力シート⑦!J228</f>
        <v/>
      </c>
      <c r="K216" s="313">
        <f>入力シート⑦!K228</f>
        <v>0</v>
      </c>
      <c r="L216" s="309">
        <f>入力シート⑦!L228</f>
        <v>0</v>
      </c>
      <c r="M216" s="308" t="str">
        <f>入力シート⑦!M228</f>
        <v/>
      </c>
      <c r="N216" s="309">
        <f>入力シート⑦!N228</f>
        <v>0</v>
      </c>
      <c r="O216" s="309">
        <f>入力シート⑦!O228</f>
        <v>0</v>
      </c>
      <c r="P216" s="308" t="str">
        <f>入力シート⑦!P228</f>
        <v/>
      </c>
      <c r="Q216" s="306" t="str">
        <f>入力シート⑦!Q228</f>
        <v/>
      </c>
    </row>
    <row r="217" spans="1:17" s="4" customFormat="1" ht="14.45" customHeight="1" x14ac:dyDescent="0.15">
      <c r="A217" s="393">
        <v>209</v>
      </c>
      <c r="B217" s="1063">
        <f>入力シート⑦!B229</f>
        <v>0</v>
      </c>
      <c r="C217" s="1064"/>
      <c r="D217" s="313">
        <f>入力シート⑦!D229</f>
        <v>0</v>
      </c>
      <c r="E217" s="309">
        <f>入力シート⑦!E229</f>
        <v>0</v>
      </c>
      <c r="F217" s="308" t="str">
        <f>入力シート⑦!F229</f>
        <v/>
      </c>
      <c r="G217" s="309">
        <f>入力シート⑦!G229</f>
        <v>0</v>
      </c>
      <c r="H217" s="309">
        <f>入力シート⑦!H229</f>
        <v>0</v>
      </c>
      <c r="I217" s="308" t="str">
        <f>入力シート⑦!I229</f>
        <v/>
      </c>
      <c r="J217" s="306" t="str">
        <f>入力シート⑦!J229</f>
        <v/>
      </c>
      <c r="K217" s="313">
        <f>入力シート⑦!K229</f>
        <v>0</v>
      </c>
      <c r="L217" s="309">
        <f>入力シート⑦!L229</f>
        <v>0</v>
      </c>
      <c r="M217" s="308" t="str">
        <f>入力シート⑦!M229</f>
        <v/>
      </c>
      <c r="N217" s="309">
        <f>入力シート⑦!N229</f>
        <v>0</v>
      </c>
      <c r="O217" s="309">
        <f>入力シート⑦!O229</f>
        <v>0</v>
      </c>
      <c r="P217" s="308" t="str">
        <f>入力シート⑦!P229</f>
        <v/>
      </c>
      <c r="Q217" s="306" t="str">
        <f>入力シート⑦!Q229</f>
        <v/>
      </c>
    </row>
    <row r="218" spans="1:17" s="4" customFormat="1" ht="14.45" customHeight="1" x14ac:dyDescent="0.15">
      <c r="A218" s="396">
        <v>210</v>
      </c>
      <c r="B218" s="1063">
        <f>入力シート⑦!B230</f>
        <v>0</v>
      </c>
      <c r="C218" s="1064"/>
      <c r="D218" s="313">
        <f>入力シート⑦!D230</f>
        <v>0</v>
      </c>
      <c r="E218" s="309">
        <f>入力シート⑦!E230</f>
        <v>0</v>
      </c>
      <c r="F218" s="308" t="str">
        <f>入力シート⑦!F230</f>
        <v/>
      </c>
      <c r="G218" s="309">
        <f>入力シート⑦!G230</f>
        <v>0</v>
      </c>
      <c r="H218" s="309">
        <f>入力シート⑦!H230</f>
        <v>0</v>
      </c>
      <c r="I218" s="308" t="str">
        <f>入力シート⑦!I230</f>
        <v/>
      </c>
      <c r="J218" s="306" t="str">
        <f>入力シート⑦!J230</f>
        <v/>
      </c>
      <c r="K218" s="313">
        <f>入力シート⑦!K230</f>
        <v>0</v>
      </c>
      <c r="L218" s="309">
        <f>入力シート⑦!L230</f>
        <v>0</v>
      </c>
      <c r="M218" s="308" t="str">
        <f>入力シート⑦!M230</f>
        <v/>
      </c>
      <c r="N218" s="309">
        <f>入力シート⑦!N230</f>
        <v>0</v>
      </c>
      <c r="O218" s="309">
        <f>入力シート⑦!O230</f>
        <v>0</v>
      </c>
      <c r="P218" s="308" t="str">
        <f>入力シート⑦!P230</f>
        <v/>
      </c>
      <c r="Q218" s="306" t="str">
        <f>入力シート⑦!Q230</f>
        <v/>
      </c>
    </row>
    <row r="219" spans="1:17" s="4" customFormat="1" ht="14.45" customHeight="1" x14ac:dyDescent="0.15">
      <c r="A219" s="393">
        <v>211</v>
      </c>
      <c r="B219" s="1063">
        <f>入力シート⑦!B231</f>
        <v>0</v>
      </c>
      <c r="C219" s="1064"/>
      <c r="D219" s="313">
        <f>入力シート⑦!D231</f>
        <v>0</v>
      </c>
      <c r="E219" s="309">
        <f>入力シート⑦!E231</f>
        <v>0</v>
      </c>
      <c r="F219" s="308" t="str">
        <f>入力シート⑦!F231</f>
        <v/>
      </c>
      <c r="G219" s="309">
        <f>入力シート⑦!G231</f>
        <v>0</v>
      </c>
      <c r="H219" s="309">
        <f>入力シート⑦!H231</f>
        <v>0</v>
      </c>
      <c r="I219" s="308" t="str">
        <f>入力シート⑦!I231</f>
        <v/>
      </c>
      <c r="J219" s="306" t="str">
        <f>入力シート⑦!J231</f>
        <v/>
      </c>
      <c r="K219" s="313">
        <f>入力シート⑦!K231</f>
        <v>0</v>
      </c>
      <c r="L219" s="309">
        <f>入力シート⑦!L231</f>
        <v>0</v>
      </c>
      <c r="M219" s="308" t="str">
        <f>入力シート⑦!M231</f>
        <v/>
      </c>
      <c r="N219" s="309">
        <f>入力シート⑦!N231</f>
        <v>0</v>
      </c>
      <c r="O219" s="309">
        <f>入力シート⑦!O231</f>
        <v>0</v>
      </c>
      <c r="P219" s="308" t="str">
        <f>入力シート⑦!P231</f>
        <v/>
      </c>
      <c r="Q219" s="306" t="str">
        <f>入力シート⑦!Q231</f>
        <v/>
      </c>
    </row>
    <row r="220" spans="1:17" s="4" customFormat="1" ht="14.45" customHeight="1" x14ac:dyDescent="0.15">
      <c r="A220" s="396">
        <v>212</v>
      </c>
      <c r="B220" s="1063">
        <f>入力シート⑦!B232</f>
        <v>0</v>
      </c>
      <c r="C220" s="1064"/>
      <c r="D220" s="313">
        <f>入力シート⑦!D232</f>
        <v>0</v>
      </c>
      <c r="E220" s="309">
        <f>入力シート⑦!E232</f>
        <v>0</v>
      </c>
      <c r="F220" s="308" t="str">
        <f>入力シート⑦!F232</f>
        <v/>
      </c>
      <c r="G220" s="309">
        <f>入力シート⑦!G232</f>
        <v>0</v>
      </c>
      <c r="H220" s="309">
        <f>入力シート⑦!H232</f>
        <v>0</v>
      </c>
      <c r="I220" s="308" t="str">
        <f>入力シート⑦!I232</f>
        <v/>
      </c>
      <c r="J220" s="306" t="str">
        <f>入力シート⑦!J232</f>
        <v/>
      </c>
      <c r="K220" s="313">
        <f>入力シート⑦!K232</f>
        <v>0</v>
      </c>
      <c r="L220" s="309">
        <f>入力シート⑦!L232</f>
        <v>0</v>
      </c>
      <c r="M220" s="308" t="str">
        <f>入力シート⑦!M232</f>
        <v/>
      </c>
      <c r="N220" s="309">
        <f>入力シート⑦!N232</f>
        <v>0</v>
      </c>
      <c r="O220" s="309">
        <f>入力シート⑦!O232</f>
        <v>0</v>
      </c>
      <c r="P220" s="308" t="str">
        <f>入力シート⑦!P232</f>
        <v/>
      </c>
      <c r="Q220" s="306" t="str">
        <f>入力シート⑦!Q232</f>
        <v/>
      </c>
    </row>
    <row r="221" spans="1:17" s="4" customFormat="1" ht="14.45" customHeight="1" x14ac:dyDescent="0.15">
      <c r="A221" s="393">
        <v>213</v>
      </c>
      <c r="B221" s="1063">
        <f>入力シート⑦!B233</f>
        <v>0</v>
      </c>
      <c r="C221" s="1064"/>
      <c r="D221" s="313">
        <f>入力シート⑦!D233</f>
        <v>0</v>
      </c>
      <c r="E221" s="309">
        <f>入力シート⑦!E233</f>
        <v>0</v>
      </c>
      <c r="F221" s="308" t="str">
        <f>入力シート⑦!F233</f>
        <v/>
      </c>
      <c r="G221" s="309">
        <f>入力シート⑦!G233</f>
        <v>0</v>
      </c>
      <c r="H221" s="309">
        <f>入力シート⑦!H233</f>
        <v>0</v>
      </c>
      <c r="I221" s="308" t="str">
        <f>入力シート⑦!I233</f>
        <v/>
      </c>
      <c r="J221" s="306" t="str">
        <f>入力シート⑦!J233</f>
        <v/>
      </c>
      <c r="K221" s="313">
        <f>入力シート⑦!K233</f>
        <v>0</v>
      </c>
      <c r="L221" s="309">
        <f>入力シート⑦!L233</f>
        <v>0</v>
      </c>
      <c r="M221" s="308" t="str">
        <f>入力シート⑦!M233</f>
        <v/>
      </c>
      <c r="N221" s="309">
        <f>入力シート⑦!N233</f>
        <v>0</v>
      </c>
      <c r="O221" s="309">
        <f>入力シート⑦!O233</f>
        <v>0</v>
      </c>
      <c r="P221" s="308" t="str">
        <f>入力シート⑦!P233</f>
        <v/>
      </c>
      <c r="Q221" s="306" t="str">
        <f>入力シート⑦!Q233</f>
        <v/>
      </c>
    </row>
    <row r="222" spans="1:17" s="4" customFormat="1" ht="14.45" customHeight="1" x14ac:dyDescent="0.15">
      <c r="A222" s="396">
        <v>214</v>
      </c>
      <c r="B222" s="1063">
        <f>入力シート⑦!B234</f>
        <v>0</v>
      </c>
      <c r="C222" s="1064"/>
      <c r="D222" s="313">
        <f>入力シート⑦!D234</f>
        <v>0</v>
      </c>
      <c r="E222" s="309">
        <f>入力シート⑦!E234</f>
        <v>0</v>
      </c>
      <c r="F222" s="308" t="str">
        <f>入力シート⑦!F234</f>
        <v/>
      </c>
      <c r="G222" s="309">
        <f>入力シート⑦!G234</f>
        <v>0</v>
      </c>
      <c r="H222" s="309">
        <f>入力シート⑦!H234</f>
        <v>0</v>
      </c>
      <c r="I222" s="308" t="str">
        <f>入力シート⑦!I234</f>
        <v/>
      </c>
      <c r="J222" s="306" t="str">
        <f>入力シート⑦!J234</f>
        <v/>
      </c>
      <c r="K222" s="313">
        <f>入力シート⑦!K234</f>
        <v>0</v>
      </c>
      <c r="L222" s="309">
        <f>入力シート⑦!L234</f>
        <v>0</v>
      </c>
      <c r="M222" s="308" t="str">
        <f>入力シート⑦!M234</f>
        <v/>
      </c>
      <c r="N222" s="309">
        <f>入力シート⑦!N234</f>
        <v>0</v>
      </c>
      <c r="O222" s="309">
        <f>入力シート⑦!O234</f>
        <v>0</v>
      </c>
      <c r="P222" s="308" t="str">
        <f>入力シート⑦!P234</f>
        <v/>
      </c>
      <c r="Q222" s="306" t="str">
        <f>入力シート⑦!Q234</f>
        <v/>
      </c>
    </row>
    <row r="223" spans="1:17" s="4" customFormat="1" ht="14.45" customHeight="1" x14ac:dyDescent="0.15">
      <c r="A223" s="393">
        <v>215</v>
      </c>
      <c r="B223" s="1063">
        <f>入力シート⑦!B235</f>
        <v>0</v>
      </c>
      <c r="C223" s="1064"/>
      <c r="D223" s="313">
        <f>入力シート⑦!D235</f>
        <v>0</v>
      </c>
      <c r="E223" s="309">
        <f>入力シート⑦!E235</f>
        <v>0</v>
      </c>
      <c r="F223" s="308" t="str">
        <f>入力シート⑦!F235</f>
        <v/>
      </c>
      <c r="G223" s="309">
        <f>入力シート⑦!G235</f>
        <v>0</v>
      </c>
      <c r="H223" s="309">
        <f>入力シート⑦!H235</f>
        <v>0</v>
      </c>
      <c r="I223" s="308" t="str">
        <f>入力シート⑦!I235</f>
        <v/>
      </c>
      <c r="J223" s="306" t="str">
        <f>入力シート⑦!J235</f>
        <v/>
      </c>
      <c r="K223" s="313">
        <f>入力シート⑦!K235</f>
        <v>0</v>
      </c>
      <c r="L223" s="309">
        <f>入力シート⑦!L235</f>
        <v>0</v>
      </c>
      <c r="M223" s="308" t="str">
        <f>入力シート⑦!M235</f>
        <v/>
      </c>
      <c r="N223" s="309">
        <f>入力シート⑦!N235</f>
        <v>0</v>
      </c>
      <c r="O223" s="309">
        <f>入力シート⑦!O235</f>
        <v>0</v>
      </c>
      <c r="P223" s="308" t="str">
        <f>入力シート⑦!P235</f>
        <v/>
      </c>
      <c r="Q223" s="306" t="str">
        <f>入力シート⑦!Q235</f>
        <v/>
      </c>
    </row>
    <row r="224" spans="1:17" s="4" customFormat="1" ht="14.45" customHeight="1" x14ac:dyDescent="0.15">
      <c r="A224" s="396">
        <v>216</v>
      </c>
      <c r="B224" s="1063">
        <f>入力シート⑦!B236</f>
        <v>0</v>
      </c>
      <c r="C224" s="1064"/>
      <c r="D224" s="313">
        <f>入力シート⑦!D236</f>
        <v>0</v>
      </c>
      <c r="E224" s="309">
        <f>入力シート⑦!E236</f>
        <v>0</v>
      </c>
      <c r="F224" s="308" t="str">
        <f>入力シート⑦!F236</f>
        <v/>
      </c>
      <c r="G224" s="309">
        <f>入力シート⑦!G236</f>
        <v>0</v>
      </c>
      <c r="H224" s="309">
        <f>入力シート⑦!H236</f>
        <v>0</v>
      </c>
      <c r="I224" s="308" t="str">
        <f>入力シート⑦!I236</f>
        <v/>
      </c>
      <c r="J224" s="306" t="str">
        <f>入力シート⑦!J236</f>
        <v/>
      </c>
      <c r="K224" s="313">
        <f>入力シート⑦!K236</f>
        <v>0</v>
      </c>
      <c r="L224" s="309">
        <f>入力シート⑦!L236</f>
        <v>0</v>
      </c>
      <c r="M224" s="308" t="str">
        <f>入力シート⑦!M236</f>
        <v/>
      </c>
      <c r="N224" s="309">
        <f>入力シート⑦!N236</f>
        <v>0</v>
      </c>
      <c r="O224" s="309">
        <f>入力シート⑦!O236</f>
        <v>0</v>
      </c>
      <c r="P224" s="308" t="str">
        <f>入力シート⑦!P236</f>
        <v/>
      </c>
      <c r="Q224" s="306" t="str">
        <f>入力シート⑦!Q236</f>
        <v/>
      </c>
    </row>
    <row r="225" spans="1:17" s="4" customFormat="1" ht="14.45" customHeight="1" x14ac:dyDescent="0.15">
      <c r="A225" s="393">
        <v>217</v>
      </c>
      <c r="B225" s="1063">
        <f>入力シート⑦!B237</f>
        <v>0</v>
      </c>
      <c r="C225" s="1064"/>
      <c r="D225" s="313">
        <f>入力シート⑦!D237</f>
        <v>0</v>
      </c>
      <c r="E225" s="309">
        <f>入力シート⑦!E237</f>
        <v>0</v>
      </c>
      <c r="F225" s="308" t="str">
        <f>入力シート⑦!F237</f>
        <v/>
      </c>
      <c r="G225" s="309">
        <f>入力シート⑦!G237</f>
        <v>0</v>
      </c>
      <c r="H225" s="309">
        <f>入力シート⑦!H237</f>
        <v>0</v>
      </c>
      <c r="I225" s="308" t="str">
        <f>入力シート⑦!I237</f>
        <v/>
      </c>
      <c r="J225" s="306" t="str">
        <f>入力シート⑦!J237</f>
        <v/>
      </c>
      <c r="K225" s="313">
        <f>入力シート⑦!K237</f>
        <v>0</v>
      </c>
      <c r="L225" s="309">
        <f>入力シート⑦!L237</f>
        <v>0</v>
      </c>
      <c r="M225" s="308" t="str">
        <f>入力シート⑦!M237</f>
        <v/>
      </c>
      <c r="N225" s="309">
        <f>入力シート⑦!N237</f>
        <v>0</v>
      </c>
      <c r="O225" s="309">
        <f>入力シート⑦!O237</f>
        <v>0</v>
      </c>
      <c r="P225" s="308" t="str">
        <f>入力シート⑦!P237</f>
        <v/>
      </c>
      <c r="Q225" s="306" t="str">
        <f>入力シート⑦!Q237</f>
        <v/>
      </c>
    </row>
    <row r="226" spans="1:17" s="4" customFormat="1" ht="14.45" customHeight="1" x14ac:dyDescent="0.15">
      <c r="A226" s="396">
        <v>218</v>
      </c>
      <c r="B226" s="1063">
        <f>入力シート⑦!B238</f>
        <v>0</v>
      </c>
      <c r="C226" s="1064"/>
      <c r="D226" s="313">
        <f>入力シート⑦!D238</f>
        <v>0</v>
      </c>
      <c r="E226" s="309">
        <f>入力シート⑦!E238</f>
        <v>0</v>
      </c>
      <c r="F226" s="308" t="str">
        <f>入力シート⑦!F238</f>
        <v/>
      </c>
      <c r="G226" s="309">
        <f>入力シート⑦!G238</f>
        <v>0</v>
      </c>
      <c r="H226" s="309">
        <f>入力シート⑦!H238</f>
        <v>0</v>
      </c>
      <c r="I226" s="308" t="str">
        <f>入力シート⑦!I238</f>
        <v/>
      </c>
      <c r="J226" s="306" t="str">
        <f>入力シート⑦!J238</f>
        <v/>
      </c>
      <c r="K226" s="313">
        <f>入力シート⑦!K238</f>
        <v>0</v>
      </c>
      <c r="L226" s="309">
        <f>入力シート⑦!L238</f>
        <v>0</v>
      </c>
      <c r="M226" s="308" t="str">
        <f>入力シート⑦!M238</f>
        <v/>
      </c>
      <c r="N226" s="309">
        <f>入力シート⑦!N238</f>
        <v>0</v>
      </c>
      <c r="O226" s="309">
        <f>入力シート⑦!O238</f>
        <v>0</v>
      </c>
      <c r="P226" s="308" t="str">
        <f>入力シート⑦!P238</f>
        <v/>
      </c>
      <c r="Q226" s="306" t="str">
        <f>入力シート⑦!Q238</f>
        <v/>
      </c>
    </row>
    <row r="227" spans="1:17" s="4" customFormat="1" ht="14.45" customHeight="1" x14ac:dyDescent="0.15">
      <c r="A227" s="393">
        <v>219</v>
      </c>
      <c r="B227" s="1063">
        <f>入力シート⑦!B239</f>
        <v>0</v>
      </c>
      <c r="C227" s="1064"/>
      <c r="D227" s="313">
        <f>入力シート⑦!D239</f>
        <v>0</v>
      </c>
      <c r="E227" s="309">
        <f>入力シート⑦!E239</f>
        <v>0</v>
      </c>
      <c r="F227" s="308" t="str">
        <f>入力シート⑦!F239</f>
        <v/>
      </c>
      <c r="G227" s="309">
        <f>入力シート⑦!G239</f>
        <v>0</v>
      </c>
      <c r="H227" s="309">
        <f>入力シート⑦!H239</f>
        <v>0</v>
      </c>
      <c r="I227" s="308" t="str">
        <f>入力シート⑦!I239</f>
        <v/>
      </c>
      <c r="J227" s="306" t="str">
        <f>入力シート⑦!J239</f>
        <v/>
      </c>
      <c r="K227" s="313">
        <f>入力シート⑦!K239</f>
        <v>0</v>
      </c>
      <c r="L227" s="309">
        <f>入力シート⑦!L239</f>
        <v>0</v>
      </c>
      <c r="M227" s="308" t="str">
        <f>入力シート⑦!M239</f>
        <v/>
      </c>
      <c r="N227" s="309">
        <f>入力シート⑦!N239</f>
        <v>0</v>
      </c>
      <c r="O227" s="309">
        <f>入力シート⑦!O239</f>
        <v>0</v>
      </c>
      <c r="P227" s="308" t="str">
        <f>入力シート⑦!P239</f>
        <v/>
      </c>
      <c r="Q227" s="306" t="str">
        <f>入力シート⑦!Q239</f>
        <v/>
      </c>
    </row>
    <row r="228" spans="1:17" s="4" customFormat="1" ht="14.45" customHeight="1" x14ac:dyDescent="0.15">
      <c r="A228" s="396">
        <v>220</v>
      </c>
      <c r="B228" s="1063">
        <f>入力シート⑦!B240</f>
        <v>0</v>
      </c>
      <c r="C228" s="1064"/>
      <c r="D228" s="313">
        <f>入力シート⑦!D240</f>
        <v>0</v>
      </c>
      <c r="E228" s="309">
        <f>入力シート⑦!E240</f>
        <v>0</v>
      </c>
      <c r="F228" s="308" t="str">
        <f>入力シート⑦!F240</f>
        <v/>
      </c>
      <c r="G228" s="309">
        <f>入力シート⑦!G240</f>
        <v>0</v>
      </c>
      <c r="H228" s="309">
        <f>入力シート⑦!H240</f>
        <v>0</v>
      </c>
      <c r="I228" s="308" t="str">
        <f>入力シート⑦!I240</f>
        <v/>
      </c>
      <c r="J228" s="306" t="str">
        <f>入力シート⑦!J240</f>
        <v/>
      </c>
      <c r="K228" s="313">
        <f>入力シート⑦!K240</f>
        <v>0</v>
      </c>
      <c r="L228" s="309">
        <f>入力シート⑦!L240</f>
        <v>0</v>
      </c>
      <c r="M228" s="308" t="str">
        <f>入力シート⑦!M240</f>
        <v/>
      </c>
      <c r="N228" s="309">
        <f>入力シート⑦!N240</f>
        <v>0</v>
      </c>
      <c r="O228" s="309">
        <f>入力シート⑦!O240</f>
        <v>0</v>
      </c>
      <c r="P228" s="308" t="str">
        <f>入力シート⑦!P240</f>
        <v/>
      </c>
      <c r="Q228" s="306" t="str">
        <f>入力シート⑦!Q240</f>
        <v/>
      </c>
    </row>
    <row r="229" spans="1:17" s="4" customFormat="1" ht="14.45" customHeight="1" x14ac:dyDescent="0.15">
      <c r="A229" s="393">
        <v>221</v>
      </c>
      <c r="B229" s="1063">
        <f>入力シート⑦!B241</f>
        <v>0</v>
      </c>
      <c r="C229" s="1064"/>
      <c r="D229" s="313">
        <f>入力シート⑦!D241</f>
        <v>0</v>
      </c>
      <c r="E229" s="309">
        <f>入力シート⑦!E241</f>
        <v>0</v>
      </c>
      <c r="F229" s="308" t="str">
        <f>入力シート⑦!F241</f>
        <v/>
      </c>
      <c r="G229" s="309">
        <f>入力シート⑦!G241</f>
        <v>0</v>
      </c>
      <c r="H229" s="309">
        <f>入力シート⑦!H241</f>
        <v>0</v>
      </c>
      <c r="I229" s="308" t="str">
        <f>入力シート⑦!I241</f>
        <v/>
      </c>
      <c r="J229" s="306" t="str">
        <f>入力シート⑦!J241</f>
        <v/>
      </c>
      <c r="K229" s="313">
        <f>入力シート⑦!K241</f>
        <v>0</v>
      </c>
      <c r="L229" s="309">
        <f>入力シート⑦!L241</f>
        <v>0</v>
      </c>
      <c r="M229" s="308" t="str">
        <f>入力シート⑦!M241</f>
        <v/>
      </c>
      <c r="N229" s="309">
        <f>入力シート⑦!N241</f>
        <v>0</v>
      </c>
      <c r="O229" s="309">
        <f>入力シート⑦!O241</f>
        <v>0</v>
      </c>
      <c r="P229" s="308" t="str">
        <f>入力シート⑦!P241</f>
        <v/>
      </c>
      <c r="Q229" s="306" t="str">
        <f>入力シート⑦!Q241</f>
        <v/>
      </c>
    </row>
    <row r="230" spans="1:17" s="4" customFormat="1" ht="14.45" customHeight="1" x14ac:dyDescent="0.15">
      <c r="A230" s="396">
        <v>222</v>
      </c>
      <c r="B230" s="1063">
        <f>入力シート⑦!B242</f>
        <v>0</v>
      </c>
      <c r="C230" s="1064"/>
      <c r="D230" s="313">
        <f>入力シート⑦!D242</f>
        <v>0</v>
      </c>
      <c r="E230" s="309">
        <f>入力シート⑦!E242</f>
        <v>0</v>
      </c>
      <c r="F230" s="308" t="str">
        <f>入力シート⑦!F242</f>
        <v/>
      </c>
      <c r="G230" s="309">
        <f>入力シート⑦!G242</f>
        <v>0</v>
      </c>
      <c r="H230" s="309">
        <f>入力シート⑦!H242</f>
        <v>0</v>
      </c>
      <c r="I230" s="308" t="str">
        <f>入力シート⑦!I242</f>
        <v/>
      </c>
      <c r="J230" s="306" t="str">
        <f>入力シート⑦!J242</f>
        <v/>
      </c>
      <c r="K230" s="313">
        <f>入力シート⑦!K242</f>
        <v>0</v>
      </c>
      <c r="L230" s="309">
        <f>入力シート⑦!L242</f>
        <v>0</v>
      </c>
      <c r="M230" s="308" t="str">
        <f>入力シート⑦!M242</f>
        <v/>
      </c>
      <c r="N230" s="309">
        <f>入力シート⑦!N242</f>
        <v>0</v>
      </c>
      <c r="O230" s="309">
        <f>入力シート⑦!O242</f>
        <v>0</v>
      </c>
      <c r="P230" s="308" t="str">
        <f>入力シート⑦!P242</f>
        <v/>
      </c>
      <c r="Q230" s="306" t="str">
        <f>入力シート⑦!Q242</f>
        <v/>
      </c>
    </row>
    <row r="231" spans="1:17" s="4" customFormat="1" ht="14.45" customHeight="1" x14ac:dyDescent="0.15">
      <c r="A231" s="393">
        <v>223</v>
      </c>
      <c r="B231" s="1063">
        <f>入力シート⑦!B243</f>
        <v>0</v>
      </c>
      <c r="C231" s="1064"/>
      <c r="D231" s="313">
        <f>入力シート⑦!D243</f>
        <v>0</v>
      </c>
      <c r="E231" s="309">
        <f>入力シート⑦!E243</f>
        <v>0</v>
      </c>
      <c r="F231" s="308" t="str">
        <f>入力シート⑦!F243</f>
        <v/>
      </c>
      <c r="G231" s="309">
        <f>入力シート⑦!G243</f>
        <v>0</v>
      </c>
      <c r="H231" s="309">
        <f>入力シート⑦!H243</f>
        <v>0</v>
      </c>
      <c r="I231" s="308" t="str">
        <f>入力シート⑦!I243</f>
        <v/>
      </c>
      <c r="J231" s="306" t="str">
        <f>入力シート⑦!J243</f>
        <v/>
      </c>
      <c r="K231" s="313">
        <f>入力シート⑦!K243</f>
        <v>0</v>
      </c>
      <c r="L231" s="309">
        <f>入力シート⑦!L243</f>
        <v>0</v>
      </c>
      <c r="M231" s="308" t="str">
        <f>入力シート⑦!M243</f>
        <v/>
      </c>
      <c r="N231" s="309">
        <f>入力シート⑦!N243</f>
        <v>0</v>
      </c>
      <c r="O231" s="309">
        <f>入力シート⑦!O243</f>
        <v>0</v>
      </c>
      <c r="P231" s="308" t="str">
        <f>入力シート⑦!P243</f>
        <v/>
      </c>
      <c r="Q231" s="306" t="str">
        <f>入力シート⑦!Q243</f>
        <v/>
      </c>
    </row>
    <row r="232" spans="1:17" s="4" customFormat="1" ht="14.45" customHeight="1" x14ac:dyDescent="0.15">
      <c r="A232" s="396">
        <v>224</v>
      </c>
      <c r="B232" s="1063">
        <f>入力シート⑦!B244</f>
        <v>0</v>
      </c>
      <c r="C232" s="1064"/>
      <c r="D232" s="313">
        <f>入力シート⑦!D244</f>
        <v>0</v>
      </c>
      <c r="E232" s="309">
        <f>入力シート⑦!E244</f>
        <v>0</v>
      </c>
      <c r="F232" s="308" t="str">
        <f>入力シート⑦!F244</f>
        <v/>
      </c>
      <c r="G232" s="309">
        <f>入力シート⑦!G244</f>
        <v>0</v>
      </c>
      <c r="H232" s="309">
        <f>入力シート⑦!H244</f>
        <v>0</v>
      </c>
      <c r="I232" s="308" t="str">
        <f>入力シート⑦!I244</f>
        <v/>
      </c>
      <c r="J232" s="306" t="str">
        <f>入力シート⑦!J244</f>
        <v/>
      </c>
      <c r="K232" s="313">
        <f>入力シート⑦!K244</f>
        <v>0</v>
      </c>
      <c r="L232" s="309">
        <f>入力シート⑦!L244</f>
        <v>0</v>
      </c>
      <c r="M232" s="308" t="str">
        <f>入力シート⑦!M244</f>
        <v/>
      </c>
      <c r="N232" s="309">
        <f>入力シート⑦!N244</f>
        <v>0</v>
      </c>
      <c r="O232" s="309">
        <f>入力シート⑦!O244</f>
        <v>0</v>
      </c>
      <c r="P232" s="308" t="str">
        <f>入力シート⑦!P244</f>
        <v/>
      </c>
      <c r="Q232" s="306" t="str">
        <f>入力シート⑦!Q244</f>
        <v/>
      </c>
    </row>
    <row r="233" spans="1:17" s="4" customFormat="1" ht="14.45" customHeight="1" x14ac:dyDescent="0.15">
      <c r="A233" s="393">
        <v>225</v>
      </c>
      <c r="B233" s="1063">
        <f>入力シート⑦!B245</f>
        <v>0</v>
      </c>
      <c r="C233" s="1064"/>
      <c r="D233" s="313">
        <f>入力シート⑦!D245</f>
        <v>0</v>
      </c>
      <c r="E233" s="309">
        <f>入力シート⑦!E245</f>
        <v>0</v>
      </c>
      <c r="F233" s="308" t="str">
        <f>入力シート⑦!F245</f>
        <v/>
      </c>
      <c r="G233" s="309">
        <f>入力シート⑦!G245</f>
        <v>0</v>
      </c>
      <c r="H233" s="309">
        <f>入力シート⑦!H245</f>
        <v>0</v>
      </c>
      <c r="I233" s="308" t="str">
        <f>入力シート⑦!I245</f>
        <v/>
      </c>
      <c r="J233" s="306" t="str">
        <f>入力シート⑦!J245</f>
        <v/>
      </c>
      <c r="K233" s="313">
        <f>入力シート⑦!K245</f>
        <v>0</v>
      </c>
      <c r="L233" s="309">
        <f>入力シート⑦!L245</f>
        <v>0</v>
      </c>
      <c r="M233" s="308" t="str">
        <f>入力シート⑦!M245</f>
        <v/>
      </c>
      <c r="N233" s="309">
        <f>入力シート⑦!N245</f>
        <v>0</v>
      </c>
      <c r="O233" s="309">
        <f>入力シート⑦!O245</f>
        <v>0</v>
      </c>
      <c r="P233" s="308" t="str">
        <f>入力シート⑦!P245</f>
        <v/>
      </c>
      <c r="Q233" s="306" t="str">
        <f>入力シート⑦!Q245</f>
        <v/>
      </c>
    </row>
    <row r="234" spans="1:17" s="4" customFormat="1" ht="14.45" customHeight="1" x14ac:dyDescent="0.15">
      <c r="A234" s="396">
        <v>226</v>
      </c>
      <c r="B234" s="1063">
        <f>入力シート⑦!B246</f>
        <v>0</v>
      </c>
      <c r="C234" s="1064"/>
      <c r="D234" s="313">
        <f>入力シート⑦!D246</f>
        <v>0</v>
      </c>
      <c r="E234" s="309">
        <f>入力シート⑦!E246</f>
        <v>0</v>
      </c>
      <c r="F234" s="308" t="str">
        <f>入力シート⑦!F246</f>
        <v/>
      </c>
      <c r="G234" s="309">
        <f>入力シート⑦!G246</f>
        <v>0</v>
      </c>
      <c r="H234" s="309">
        <f>入力シート⑦!H246</f>
        <v>0</v>
      </c>
      <c r="I234" s="308" t="str">
        <f>入力シート⑦!I246</f>
        <v/>
      </c>
      <c r="J234" s="306" t="str">
        <f>入力シート⑦!J246</f>
        <v/>
      </c>
      <c r="K234" s="313">
        <f>入力シート⑦!K246</f>
        <v>0</v>
      </c>
      <c r="L234" s="309">
        <f>入力シート⑦!L246</f>
        <v>0</v>
      </c>
      <c r="M234" s="308" t="str">
        <f>入力シート⑦!M246</f>
        <v/>
      </c>
      <c r="N234" s="309">
        <f>入力シート⑦!N246</f>
        <v>0</v>
      </c>
      <c r="O234" s="309">
        <f>入力シート⑦!O246</f>
        <v>0</v>
      </c>
      <c r="P234" s="308" t="str">
        <f>入力シート⑦!P246</f>
        <v/>
      </c>
      <c r="Q234" s="306" t="str">
        <f>入力シート⑦!Q246</f>
        <v/>
      </c>
    </row>
    <row r="235" spans="1:17" s="4" customFormat="1" ht="14.45" customHeight="1" x14ac:dyDescent="0.15">
      <c r="A235" s="393">
        <v>227</v>
      </c>
      <c r="B235" s="1063">
        <f>入力シート⑦!B247</f>
        <v>0</v>
      </c>
      <c r="C235" s="1064"/>
      <c r="D235" s="313">
        <f>入力シート⑦!D247</f>
        <v>0</v>
      </c>
      <c r="E235" s="309">
        <f>入力シート⑦!E247</f>
        <v>0</v>
      </c>
      <c r="F235" s="308" t="str">
        <f>入力シート⑦!F247</f>
        <v/>
      </c>
      <c r="G235" s="309">
        <f>入力シート⑦!G247</f>
        <v>0</v>
      </c>
      <c r="H235" s="309">
        <f>入力シート⑦!H247</f>
        <v>0</v>
      </c>
      <c r="I235" s="308" t="str">
        <f>入力シート⑦!I247</f>
        <v/>
      </c>
      <c r="J235" s="306" t="str">
        <f>入力シート⑦!J247</f>
        <v/>
      </c>
      <c r="K235" s="313">
        <f>入力シート⑦!K247</f>
        <v>0</v>
      </c>
      <c r="L235" s="309">
        <f>入力シート⑦!L247</f>
        <v>0</v>
      </c>
      <c r="M235" s="308" t="str">
        <f>入力シート⑦!M247</f>
        <v/>
      </c>
      <c r="N235" s="309">
        <f>入力シート⑦!N247</f>
        <v>0</v>
      </c>
      <c r="O235" s="309">
        <f>入力シート⑦!O247</f>
        <v>0</v>
      </c>
      <c r="P235" s="308" t="str">
        <f>入力シート⑦!P247</f>
        <v/>
      </c>
      <c r="Q235" s="306" t="str">
        <f>入力シート⑦!Q247</f>
        <v/>
      </c>
    </row>
    <row r="236" spans="1:17" s="4" customFormat="1" ht="14.45" customHeight="1" x14ac:dyDescent="0.15">
      <c r="A236" s="396">
        <v>228</v>
      </c>
      <c r="B236" s="1063">
        <f>入力シート⑦!B248</f>
        <v>0</v>
      </c>
      <c r="C236" s="1064"/>
      <c r="D236" s="313">
        <f>入力シート⑦!D248</f>
        <v>0</v>
      </c>
      <c r="E236" s="309">
        <f>入力シート⑦!E248</f>
        <v>0</v>
      </c>
      <c r="F236" s="308" t="str">
        <f>入力シート⑦!F248</f>
        <v/>
      </c>
      <c r="G236" s="309">
        <f>入力シート⑦!G248</f>
        <v>0</v>
      </c>
      <c r="H236" s="309">
        <f>入力シート⑦!H248</f>
        <v>0</v>
      </c>
      <c r="I236" s="308" t="str">
        <f>入力シート⑦!I248</f>
        <v/>
      </c>
      <c r="J236" s="306" t="str">
        <f>入力シート⑦!J248</f>
        <v/>
      </c>
      <c r="K236" s="313">
        <f>入力シート⑦!K248</f>
        <v>0</v>
      </c>
      <c r="L236" s="309">
        <f>入力シート⑦!L248</f>
        <v>0</v>
      </c>
      <c r="M236" s="308" t="str">
        <f>入力シート⑦!M248</f>
        <v/>
      </c>
      <c r="N236" s="309">
        <f>入力シート⑦!N248</f>
        <v>0</v>
      </c>
      <c r="O236" s="309">
        <f>入力シート⑦!O248</f>
        <v>0</v>
      </c>
      <c r="P236" s="308" t="str">
        <f>入力シート⑦!P248</f>
        <v/>
      </c>
      <c r="Q236" s="306" t="str">
        <f>入力シート⑦!Q248</f>
        <v/>
      </c>
    </row>
    <row r="237" spans="1:17" s="4" customFormat="1" ht="14.45" customHeight="1" x14ac:dyDescent="0.15">
      <c r="A237" s="393">
        <v>229</v>
      </c>
      <c r="B237" s="1063">
        <f>入力シート⑦!B249</f>
        <v>0</v>
      </c>
      <c r="C237" s="1064"/>
      <c r="D237" s="313">
        <f>入力シート⑦!D249</f>
        <v>0</v>
      </c>
      <c r="E237" s="309">
        <f>入力シート⑦!E249</f>
        <v>0</v>
      </c>
      <c r="F237" s="308" t="str">
        <f>入力シート⑦!F249</f>
        <v/>
      </c>
      <c r="G237" s="309">
        <f>入力シート⑦!G249</f>
        <v>0</v>
      </c>
      <c r="H237" s="309">
        <f>入力シート⑦!H249</f>
        <v>0</v>
      </c>
      <c r="I237" s="308" t="str">
        <f>入力シート⑦!I249</f>
        <v/>
      </c>
      <c r="J237" s="306" t="str">
        <f>入力シート⑦!J249</f>
        <v/>
      </c>
      <c r="K237" s="313">
        <f>入力シート⑦!K249</f>
        <v>0</v>
      </c>
      <c r="L237" s="309">
        <f>入力シート⑦!L249</f>
        <v>0</v>
      </c>
      <c r="M237" s="308" t="str">
        <f>入力シート⑦!M249</f>
        <v/>
      </c>
      <c r="N237" s="309">
        <f>入力シート⑦!N249</f>
        <v>0</v>
      </c>
      <c r="O237" s="309">
        <f>入力シート⑦!O249</f>
        <v>0</v>
      </c>
      <c r="P237" s="308" t="str">
        <f>入力シート⑦!P249</f>
        <v/>
      </c>
      <c r="Q237" s="306" t="str">
        <f>入力シート⑦!Q249</f>
        <v/>
      </c>
    </row>
    <row r="238" spans="1:17" s="4" customFormat="1" ht="14.45" customHeight="1" x14ac:dyDescent="0.15">
      <c r="A238" s="396">
        <v>230</v>
      </c>
      <c r="B238" s="1063">
        <f>入力シート⑦!B250</f>
        <v>0</v>
      </c>
      <c r="C238" s="1064"/>
      <c r="D238" s="313">
        <f>入力シート⑦!D250</f>
        <v>0</v>
      </c>
      <c r="E238" s="309">
        <f>入力シート⑦!E250</f>
        <v>0</v>
      </c>
      <c r="F238" s="308" t="str">
        <f>入力シート⑦!F250</f>
        <v/>
      </c>
      <c r="G238" s="309">
        <f>入力シート⑦!G250</f>
        <v>0</v>
      </c>
      <c r="H238" s="309">
        <f>入力シート⑦!H250</f>
        <v>0</v>
      </c>
      <c r="I238" s="308" t="str">
        <f>入力シート⑦!I250</f>
        <v/>
      </c>
      <c r="J238" s="306" t="str">
        <f>入力シート⑦!J250</f>
        <v/>
      </c>
      <c r="K238" s="313">
        <f>入力シート⑦!K250</f>
        <v>0</v>
      </c>
      <c r="L238" s="309">
        <f>入力シート⑦!L250</f>
        <v>0</v>
      </c>
      <c r="M238" s="308" t="str">
        <f>入力シート⑦!M250</f>
        <v/>
      </c>
      <c r="N238" s="309">
        <f>入力シート⑦!N250</f>
        <v>0</v>
      </c>
      <c r="O238" s="309">
        <f>入力シート⑦!O250</f>
        <v>0</v>
      </c>
      <c r="P238" s="308" t="str">
        <f>入力シート⑦!P250</f>
        <v/>
      </c>
      <c r="Q238" s="306" t="str">
        <f>入力シート⑦!Q250</f>
        <v/>
      </c>
    </row>
    <row r="239" spans="1:17" s="4" customFormat="1" ht="14.45" customHeight="1" x14ac:dyDescent="0.15">
      <c r="A239" s="393">
        <v>231</v>
      </c>
      <c r="B239" s="1063">
        <f>入力シート⑦!B251</f>
        <v>0</v>
      </c>
      <c r="C239" s="1064"/>
      <c r="D239" s="313">
        <f>入力シート⑦!D251</f>
        <v>0</v>
      </c>
      <c r="E239" s="309">
        <f>入力シート⑦!E251</f>
        <v>0</v>
      </c>
      <c r="F239" s="308" t="str">
        <f>入力シート⑦!F251</f>
        <v/>
      </c>
      <c r="G239" s="309">
        <f>入力シート⑦!G251</f>
        <v>0</v>
      </c>
      <c r="H239" s="309">
        <f>入力シート⑦!H251</f>
        <v>0</v>
      </c>
      <c r="I239" s="308" t="str">
        <f>入力シート⑦!I251</f>
        <v/>
      </c>
      <c r="J239" s="306" t="str">
        <f>入力シート⑦!J251</f>
        <v/>
      </c>
      <c r="K239" s="313">
        <f>入力シート⑦!K251</f>
        <v>0</v>
      </c>
      <c r="L239" s="309">
        <f>入力シート⑦!L251</f>
        <v>0</v>
      </c>
      <c r="M239" s="308" t="str">
        <f>入力シート⑦!M251</f>
        <v/>
      </c>
      <c r="N239" s="309">
        <f>入力シート⑦!N251</f>
        <v>0</v>
      </c>
      <c r="O239" s="309">
        <f>入力シート⑦!O251</f>
        <v>0</v>
      </c>
      <c r="P239" s="308" t="str">
        <f>入力シート⑦!P251</f>
        <v/>
      </c>
      <c r="Q239" s="306" t="str">
        <f>入力シート⑦!Q251</f>
        <v/>
      </c>
    </row>
    <row r="240" spans="1:17" s="4" customFormat="1" ht="14.45" customHeight="1" x14ac:dyDescent="0.15">
      <c r="A240" s="396">
        <v>232</v>
      </c>
      <c r="B240" s="1063">
        <f>入力シート⑦!B252</f>
        <v>0</v>
      </c>
      <c r="C240" s="1064"/>
      <c r="D240" s="313">
        <f>入力シート⑦!D252</f>
        <v>0</v>
      </c>
      <c r="E240" s="309">
        <f>入力シート⑦!E252</f>
        <v>0</v>
      </c>
      <c r="F240" s="308" t="str">
        <f>入力シート⑦!F252</f>
        <v/>
      </c>
      <c r="G240" s="309">
        <f>入力シート⑦!G252</f>
        <v>0</v>
      </c>
      <c r="H240" s="309">
        <f>入力シート⑦!H252</f>
        <v>0</v>
      </c>
      <c r="I240" s="308" t="str">
        <f>入力シート⑦!I252</f>
        <v/>
      </c>
      <c r="J240" s="306" t="str">
        <f>入力シート⑦!J252</f>
        <v/>
      </c>
      <c r="K240" s="313">
        <f>入力シート⑦!K252</f>
        <v>0</v>
      </c>
      <c r="L240" s="309">
        <f>入力シート⑦!L252</f>
        <v>0</v>
      </c>
      <c r="M240" s="308" t="str">
        <f>入力シート⑦!M252</f>
        <v/>
      </c>
      <c r="N240" s="309">
        <f>入力シート⑦!N252</f>
        <v>0</v>
      </c>
      <c r="O240" s="309">
        <f>入力シート⑦!O252</f>
        <v>0</v>
      </c>
      <c r="P240" s="308" t="str">
        <f>入力シート⑦!P252</f>
        <v/>
      </c>
      <c r="Q240" s="306" t="str">
        <f>入力シート⑦!Q252</f>
        <v/>
      </c>
    </row>
    <row r="241" spans="1:17" s="4" customFormat="1" ht="14.45" customHeight="1" x14ac:dyDescent="0.15">
      <c r="A241" s="393">
        <v>233</v>
      </c>
      <c r="B241" s="1063">
        <f>入力シート⑦!B253</f>
        <v>0</v>
      </c>
      <c r="C241" s="1064"/>
      <c r="D241" s="313">
        <f>入力シート⑦!D253</f>
        <v>0</v>
      </c>
      <c r="E241" s="309">
        <f>入力シート⑦!E253</f>
        <v>0</v>
      </c>
      <c r="F241" s="308" t="str">
        <f>入力シート⑦!F253</f>
        <v/>
      </c>
      <c r="G241" s="309">
        <f>入力シート⑦!G253</f>
        <v>0</v>
      </c>
      <c r="H241" s="309">
        <f>入力シート⑦!H253</f>
        <v>0</v>
      </c>
      <c r="I241" s="308" t="str">
        <f>入力シート⑦!I253</f>
        <v/>
      </c>
      <c r="J241" s="306" t="str">
        <f>入力シート⑦!J253</f>
        <v/>
      </c>
      <c r="K241" s="313">
        <f>入力シート⑦!K253</f>
        <v>0</v>
      </c>
      <c r="L241" s="309">
        <f>入力シート⑦!L253</f>
        <v>0</v>
      </c>
      <c r="M241" s="308" t="str">
        <f>入力シート⑦!M253</f>
        <v/>
      </c>
      <c r="N241" s="309">
        <f>入力シート⑦!N253</f>
        <v>0</v>
      </c>
      <c r="O241" s="309">
        <f>入力シート⑦!O253</f>
        <v>0</v>
      </c>
      <c r="P241" s="308" t="str">
        <f>入力シート⑦!P253</f>
        <v/>
      </c>
      <c r="Q241" s="306" t="str">
        <f>入力シート⑦!Q253</f>
        <v/>
      </c>
    </row>
    <row r="242" spans="1:17" s="4" customFormat="1" ht="14.45" customHeight="1" x14ac:dyDescent="0.15">
      <c r="A242" s="396">
        <v>234</v>
      </c>
      <c r="B242" s="1063">
        <f>入力シート⑦!B254</f>
        <v>0</v>
      </c>
      <c r="C242" s="1064"/>
      <c r="D242" s="313">
        <f>入力シート⑦!D254</f>
        <v>0</v>
      </c>
      <c r="E242" s="309">
        <f>入力シート⑦!E254</f>
        <v>0</v>
      </c>
      <c r="F242" s="308" t="str">
        <f>入力シート⑦!F254</f>
        <v/>
      </c>
      <c r="G242" s="309">
        <f>入力シート⑦!G254</f>
        <v>0</v>
      </c>
      <c r="H242" s="309">
        <f>入力シート⑦!H254</f>
        <v>0</v>
      </c>
      <c r="I242" s="308" t="str">
        <f>入力シート⑦!I254</f>
        <v/>
      </c>
      <c r="J242" s="306" t="str">
        <f>入力シート⑦!J254</f>
        <v/>
      </c>
      <c r="K242" s="313">
        <f>入力シート⑦!K254</f>
        <v>0</v>
      </c>
      <c r="L242" s="309">
        <f>入力シート⑦!L254</f>
        <v>0</v>
      </c>
      <c r="M242" s="308" t="str">
        <f>入力シート⑦!M254</f>
        <v/>
      </c>
      <c r="N242" s="309">
        <f>入力シート⑦!N254</f>
        <v>0</v>
      </c>
      <c r="O242" s="309">
        <f>入力シート⑦!O254</f>
        <v>0</v>
      </c>
      <c r="P242" s="308" t="str">
        <f>入力シート⑦!P254</f>
        <v/>
      </c>
      <c r="Q242" s="306" t="str">
        <f>入力シート⑦!Q254</f>
        <v/>
      </c>
    </row>
    <row r="243" spans="1:17" s="4" customFormat="1" ht="14.45" customHeight="1" x14ac:dyDescent="0.15">
      <c r="A243" s="393">
        <v>235</v>
      </c>
      <c r="B243" s="1063">
        <f>入力シート⑦!B255</f>
        <v>0</v>
      </c>
      <c r="C243" s="1064"/>
      <c r="D243" s="313">
        <f>入力シート⑦!D255</f>
        <v>0</v>
      </c>
      <c r="E243" s="309">
        <f>入力シート⑦!E255</f>
        <v>0</v>
      </c>
      <c r="F243" s="308" t="str">
        <f>入力シート⑦!F255</f>
        <v/>
      </c>
      <c r="G243" s="309">
        <f>入力シート⑦!G255</f>
        <v>0</v>
      </c>
      <c r="H243" s="309">
        <f>入力シート⑦!H255</f>
        <v>0</v>
      </c>
      <c r="I243" s="308" t="str">
        <f>入力シート⑦!I255</f>
        <v/>
      </c>
      <c r="J243" s="306" t="str">
        <f>入力シート⑦!J255</f>
        <v/>
      </c>
      <c r="K243" s="313">
        <f>入力シート⑦!K255</f>
        <v>0</v>
      </c>
      <c r="L243" s="309">
        <f>入力シート⑦!L255</f>
        <v>0</v>
      </c>
      <c r="M243" s="308" t="str">
        <f>入力シート⑦!M255</f>
        <v/>
      </c>
      <c r="N243" s="309">
        <f>入力シート⑦!N255</f>
        <v>0</v>
      </c>
      <c r="O243" s="309">
        <f>入力シート⑦!O255</f>
        <v>0</v>
      </c>
      <c r="P243" s="308" t="str">
        <f>入力シート⑦!P255</f>
        <v/>
      </c>
      <c r="Q243" s="306" t="str">
        <f>入力シート⑦!Q255</f>
        <v/>
      </c>
    </row>
    <row r="244" spans="1:17" s="4" customFormat="1" ht="14.45" customHeight="1" x14ac:dyDescent="0.15">
      <c r="A244" s="396">
        <v>236</v>
      </c>
      <c r="B244" s="1063">
        <f>入力シート⑦!B256</f>
        <v>0</v>
      </c>
      <c r="C244" s="1064"/>
      <c r="D244" s="313">
        <f>入力シート⑦!D256</f>
        <v>0</v>
      </c>
      <c r="E244" s="309">
        <f>入力シート⑦!E256</f>
        <v>0</v>
      </c>
      <c r="F244" s="308" t="str">
        <f>入力シート⑦!F256</f>
        <v/>
      </c>
      <c r="G244" s="309">
        <f>入力シート⑦!G256</f>
        <v>0</v>
      </c>
      <c r="H244" s="309">
        <f>入力シート⑦!H256</f>
        <v>0</v>
      </c>
      <c r="I244" s="308" t="str">
        <f>入力シート⑦!I256</f>
        <v/>
      </c>
      <c r="J244" s="306" t="str">
        <f>入力シート⑦!J256</f>
        <v/>
      </c>
      <c r="K244" s="313">
        <f>入力シート⑦!K256</f>
        <v>0</v>
      </c>
      <c r="L244" s="309">
        <f>入力シート⑦!L256</f>
        <v>0</v>
      </c>
      <c r="M244" s="308" t="str">
        <f>入力シート⑦!M256</f>
        <v/>
      </c>
      <c r="N244" s="309">
        <f>入力シート⑦!N256</f>
        <v>0</v>
      </c>
      <c r="O244" s="309">
        <f>入力シート⑦!O256</f>
        <v>0</v>
      </c>
      <c r="P244" s="308" t="str">
        <f>入力シート⑦!P256</f>
        <v/>
      </c>
      <c r="Q244" s="306" t="str">
        <f>入力シート⑦!Q256</f>
        <v/>
      </c>
    </row>
    <row r="245" spans="1:17" s="4" customFormat="1" ht="14.45" customHeight="1" x14ac:dyDescent="0.15">
      <c r="A245" s="393">
        <v>237</v>
      </c>
      <c r="B245" s="1063">
        <f>入力シート⑦!B257</f>
        <v>0</v>
      </c>
      <c r="C245" s="1064"/>
      <c r="D245" s="313">
        <f>入力シート⑦!D257</f>
        <v>0</v>
      </c>
      <c r="E245" s="309">
        <f>入力シート⑦!E257</f>
        <v>0</v>
      </c>
      <c r="F245" s="308" t="str">
        <f>入力シート⑦!F257</f>
        <v/>
      </c>
      <c r="G245" s="309">
        <f>入力シート⑦!G257</f>
        <v>0</v>
      </c>
      <c r="H245" s="309">
        <f>入力シート⑦!H257</f>
        <v>0</v>
      </c>
      <c r="I245" s="308" t="str">
        <f>入力シート⑦!I257</f>
        <v/>
      </c>
      <c r="J245" s="306" t="str">
        <f>入力シート⑦!J257</f>
        <v/>
      </c>
      <c r="K245" s="313">
        <f>入力シート⑦!K257</f>
        <v>0</v>
      </c>
      <c r="L245" s="309">
        <f>入力シート⑦!L257</f>
        <v>0</v>
      </c>
      <c r="M245" s="308" t="str">
        <f>入力シート⑦!M257</f>
        <v/>
      </c>
      <c r="N245" s="309">
        <f>入力シート⑦!N257</f>
        <v>0</v>
      </c>
      <c r="O245" s="309">
        <f>入力シート⑦!O257</f>
        <v>0</v>
      </c>
      <c r="P245" s="308" t="str">
        <f>入力シート⑦!P257</f>
        <v/>
      </c>
      <c r="Q245" s="306" t="str">
        <f>入力シート⑦!Q257</f>
        <v/>
      </c>
    </row>
    <row r="246" spans="1:17" s="4" customFormat="1" ht="14.45" customHeight="1" x14ac:dyDescent="0.15">
      <c r="A246" s="396">
        <v>238</v>
      </c>
      <c r="B246" s="1063">
        <f>入力シート⑦!B258</f>
        <v>0</v>
      </c>
      <c r="C246" s="1064"/>
      <c r="D246" s="313">
        <f>入力シート⑦!D258</f>
        <v>0</v>
      </c>
      <c r="E246" s="309">
        <f>入力シート⑦!E258</f>
        <v>0</v>
      </c>
      <c r="F246" s="308" t="str">
        <f>入力シート⑦!F258</f>
        <v/>
      </c>
      <c r="G246" s="309">
        <f>入力シート⑦!G258</f>
        <v>0</v>
      </c>
      <c r="H246" s="309">
        <f>入力シート⑦!H258</f>
        <v>0</v>
      </c>
      <c r="I246" s="308" t="str">
        <f>入力シート⑦!I258</f>
        <v/>
      </c>
      <c r="J246" s="306" t="str">
        <f>入力シート⑦!J258</f>
        <v/>
      </c>
      <c r="K246" s="313">
        <f>入力シート⑦!K258</f>
        <v>0</v>
      </c>
      <c r="L246" s="309">
        <f>入力シート⑦!L258</f>
        <v>0</v>
      </c>
      <c r="M246" s="308" t="str">
        <f>入力シート⑦!M258</f>
        <v/>
      </c>
      <c r="N246" s="309">
        <f>入力シート⑦!N258</f>
        <v>0</v>
      </c>
      <c r="O246" s="309">
        <f>入力シート⑦!O258</f>
        <v>0</v>
      </c>
      <c r="P246" s="308" t="str">
        <f>入力シート⑦!P258</f>
        <v/>
      </c>
      <c r="Q246" s="306" t="str">
        <f>入力シート⑦!Q258</f>
        <v/>
      </c>
    </row>
    <row r="247" spans="1:17" s="4" customFormat="1" ht="14.45" customHeight="1" x14ac:dyDescent="0.15">
      <c r="A247" s="393">
        <v>239</v>
      </c>
      <c r="B247" s="1063">
        <f>入力シート⑦!B259</f>
        <v>0</v>
      </c>
      <c r="C247" s="1064"/>
      <c r="D247" s="313">
        <f>入力シート⑦!D259</f>
        <v>0</v>
      </c>
      <c r="E247" s="309">
        <f>入力シート⑦!E259</f>
        <v>0</v>
      </c>
      <c r="F247" s="308" t="str">
        <f>入力シート⑦!F259</f>
        <v/>
      </c>
      <c r="G247" s="309">
        <f>入力シート⑦!G259</f>
        <v>0</v>
      </c>
      <c r="H247" s="309">
        <f>入力シート⑦!H259</f>
        <v>0</v>
      </c>
      <c r="I247" s="308" t="str">
        <f>入力シート⑦!I259</f>
        <v/>
      </c>
      <c r="J247" s="306" t="str">
        <f>入力シート⑦!J259</f>
        <v/>
      </c>
      <c r="K247" s="313">
        <f>入力シート⑦!K259</f>
        <v>0</v>
      </c>
      <c r="L247" s="309">
        <f>入力シート⑦!L259</f>
        <v>0</v>
      </c>
      <c r="M247" s="308" t="str">
        <f>入力シート⑦!M259</f>
        <v/>
      </c>
      <c r="N247" s="309">
        <f>入力シート⑦!N259</f>
        <v>0</v>
      </c>
      <c r="O247" s="309">
        <f>入力シート⑦!O259</f>
        <v>0</v>
      </c>
      <c r="P247" s="308" t="str">
        <f>入力シート⑦!P259</f>
        <v/>
      </c>
      <c r="Q247" s="306" t="str">
        <f>入力シート⑦!Q259</f>
        <v/>
      </c>
    </row>
    <row r="248" spans="1:17" s="4" customFormat="1" ht="14.45" customHeight="1" x14ac:dyDescent="0.15">
      <c r="A248" s="396">
        <v>240</v>
      </c>
      <c r="B248" s="1063">
        <f>入力シート⑦!B260</f>
        <v>0</v>
      </c>
      <c r="C248" s="1064"/>
      <c r="D248" s="313">
        <f>入力シート⑦!D260</f>
        <v>0</v>
      </c>
      <c r="E248" s="309">
        <f>入力シート⑦!E260</f>
        <v>0</v>
      </c>
      <c r="F248" s="308" t="str">
        <f>入力シート⑦!F260</f>
        <v/>
      </c>
      <c r="G248" s="309">
        <f>入力シート⑦!G260</f>
        <v>0</v>
      </c>
      <c r="H248" s="309">
        <f>入力シート⑦!H260</f>
        <v>0</v>
      </c>
      <c r="I248" s="308" t="str">
        <f>入力シート⑦!I260</f>
        <v/>
      </c>
      <c r="J248" s="306" t="str">
        <f>入力シート⑦!J260</f>
        <v/>
      </c>
      <c r="K248" s="313">
        <f>入力シート⑦!K260</f>
        <v>0</v>
      </c>
      <c r="L248" s="309">
        <f>入力シート⑦!L260</f>
        <v>0</v>
      </c>
      <c r="M248" s="308" t="str">
        <f>入力シート⑦!M260</f>
        <v/>
      </c>
      <c r="N248" s="309">
        <f>入力シート⑦!N260</f>
        <v>0</v>
      </c>
      <c r="O248" s="309">
        <f>入力シート⑦!O260</f>
        <v>0</v>
      </c>
      <c r="P248" s="308" t="str">
        <f>入力シート⑦!P260</f>
        <v/>
      </c>
      <c r="Q248" s="306" t="str">
        <f>入力シート⑦!Q260</f>
        <v/>
      </c>
    </row>
    <row r="249" spans="1:17" s="4" customFormat="1" ht="14.45" customHeight="1" x14ac:dyDescent="0.15">
      <c r="A249" s="393">
        <v>241</v>
      </c>
      <c r="B249" s="1063">
        <f>入力シート⑦!B261</f>
        <v>0</v>
      </c>
      <c r="C249" s="1064"/>
      <c r="D249" s="313">
        <f>入力シート⑦!D261</f>
        <v>0</v>
      </c>
      <c r="E249" s="309">
        <f>入力シート⑦!E261</f>
        <v>0</v>
      </c>
      <c r="F249" s="308" t="str">
        <f>入力シート⑦!F261</f>
        <v/>
      </c>
      <c r="G249" s="309">
        <f>入力シート⑦!G261</f>
        <v>0</v>
      </c>
      <c r="H249" s="309">
        <f>入力シート⑦!H261</f>
        <v>0</v>
      </c>
      <c r="I249" s="308" t="str">
        <f>入力シート⑦!I261</f>
        <v/>
      </c>
      <c r="J249" s="306" t="str">
        <f>入力シート⑦!J261</f>
        <v/>
      </c>
      <c r="K249" s="313">
        <f>入力シート⑦!K261</f>
        <v>0</v>
      </c>
      <c r="L249" s="309">
        <f>入力シート⑦!L261</f>
        <v>0</v>
      </c>
      <c r="M249" s="308" t="str">
        <f>入力シート⑦!M261</f>
        <v/>
      </c>
      <c r="N249" s="309">
        <f>入力シート⑦!N261</f>
        <v>0</v>
      </c>
      <c r="O249" s="309">
        <f>入力シート⑦!O261</f>
        <v>0</v>
      </c>
      <c r="P249" s="308" t="str">
        <f>入力シート⑦!P261</f>
        <v/>
      </c>
      <c r="Q249" s="306" t="str">
        <f>入力シート⑦!Q261</f>
        <v/>
      </c>
    </row>
    <row r="250" spans="1:17" s="4" customFormat="1" ht="14.45" customHeight="1" x14ac:dyDescent="0.15">
      <c r="A250" s="396">
        <v>242</v>
      </c>
      <c r="B250" s="1063">
        <f>入力シート⑦!B262</f>
        <v>0</v>
      </c>
      <c r="C250" s="1064"/>
      <c r="D250" s="313">
        <f>入力シート⑦!D262</f>
        <v>0</v>
      </c>
      <c r="E250" s="309">
        <f>入力シート⑦!E262</f>
        <v>0</v>
      </c>
      <c r="F250" s="308" t="str">
        <f>入力シート⑦!F262</f>
        <v/>
      </c>
      <c r="G250" s="309">
        <f>入力シート⑦!G262</f>
        <v>0</v>
      </c>
      <c r="H250" s="309">
        <f>入力シート⑦!H262</f>
        <v>0</v>
      </c>
      <c r="I250" s="308" t="str">
        <f>入力シート⑦!I262</f>
        <v/>
      </c>
      <c r="J250" s="306" t="str">
        <f>入力シート⑦!J262</f>
        <v/>
      </c>
      <c r="K250" s="313">
        <f>入力シート⑦!K262</f>
        <v>0</v>
      </c>
      <c r="L250" s="309">
        <f>入力シート⑦!L262</f>
        <v>0</v>
      </c>
      <c r="M250" s="308" t="str">
        <f>入力シート⑦!M262</f>
        <v/>
      </c>
      <c r="N250" s="309">
        <f>入力シート⑦!N262</f>
        <v>0</v>
      </c>
      <c r="O250" s="309">
        <f>入力シート⑦!O262</f>
        <v>0</v>
      </c>
      <c r="P250" s="308" t="str">
        <f>入力シート⑦!P262</f>
        <v/>
      </c>
      <c r="Q250" s="306" t="str">
        <f>入力シート⑦!Q262</f>
        <v/>
      </c>
    </row>
    <row r="251" spans="1:17" s="4" customFormat="1" ht="14.45" customHeight="1" x14ac:dyDescent="0.15">
      <c r="A251" s="393">
        <v>243</v>
      </c>
      <c r="B251" s="1063">
        <f>入力シート⑦!B263</f>
        <v>0</v>
      </c>
      <c r="C251" s="1064"/>
      <c r="D251" s="313">
        <f>入力シート⑦!D263</f>
        <v>0</v>
      </c>
      <c r="E251" s="309">
        <f>入力シート⑦!E263</f>
        <v>0</v>
      </c>
      <c r="F251" s="308" t="str">
        <f>入力シート⑦!F263</f>
        <v/>
      </c>
      <c r="G251" s="309">
        <f>入力シート⑦!G263</f>
        <v>0</v>
      </c>
      <c r="H251" s="309">
        <f>入力シート⑦!H263</f>
        <v>0</v>
      </c>
      <c r="I251" s="308" t="str">
        <f>入力シート⑦!I263</f>
        <v/>
      </c>
      <c r="J251" s="306" t="str">
        <f>入力シート⑦!J263</f>
        <v/>
      </c>
      <c r="K251" s="313">
        <f>入力シート⑦!K263</f>
        <v>0</v>
      </c>
      <c r="L251" s="309">
        <f>入力シート⑦!L263</f>
        <v>0</v>
      </c>
      <c r="M251" s="308" t="str">
        <f>入力シート⑦!M263</f>
        <v/>
      </c>
      <c r="N251" s="309">
        <f>入力シート⑦!N263</f>
        <v>0</v>
      </c>
      <c r="O251" s="309">
        <f>入力シート⑦!O263</f>
        <v>0</v>
      </c>
      <c r="P251" s="308" t="str">
        <f>入力シート⑦!P263</f>
        <v/>
      </c>
      <c r="Q251" s="306" t="str">
        <f>入力シート⑦!Q263</f>
        <v/>
      </c>
    </row>
    <row r="252" spans="1:17" s="4" customFormat="1" ht="14.45" customHeight="1" x14ac:dyDescent="0.15">
      <c r="A252" s="396">
        <v>244</v>
      </c>
      <c r="B252" s="1063">
        <f>入力シート⑦!B264</f>
        <v>0</v>
      </c>
      <c r="C252" s="1064"/>
      <c r="D252" s="313">
        <f>入力シート⑦!D264</f>
        <v>0</v>
      </c>
      <c r="E252" s="309">
        <f>入力シート⑦!E264</f>
        <v>0</v>
      </c>
      <c r="F252" s="308" t="str">
        <f>入力シート⑦!F264</f>
        <v/>
      </c>
      <c r="G252" s="309">
        <f>入力シート⑦!G264</f>
        <v>0</v>
      </c>
      <c r="H252" s="309">
        <f>入力シート⑦!H264</f>
        <v>0</v>
      </c>
      <c r="I252" s="308" t="str">
        <f>入力シート⑦!I264</f>
        <v/>
      </c>
      <c r="J252" s="306" t="str">
        <f>入力シート⑦!J264</f>
        <v/>
      </c>
      <c r="K252" s="313">
        <f>入力シート⑦!K264</f>
        <v>0</v>
      </c>
      <c r="L252" s="309">
        <f>入力シート⑦!L264</f>
        <v>0</v>
      </c>
      <c r="M252" s="308" t="str">
        <f>入力シート⑦!M264</f>
        <v/>
      </c>
      <c r="N252" s="309">
        <f>入力シート⑦!N264</f>
        <v>0</v>
      </c>
      <c r="O252" s="309">
        <f>入力シート⑦!O264</f>
        <v>0</v>
      </c>
      <c r="P252" s="308" t="str">
        <f>入力シート⑦!P264</f>
        <v/>
      </c>
      <c r="Q252" s="306" t="str">
        <f>入力シート⑦!Q264</f>
        <v/>
      </c>
    </row>
    <row r="253" spans="1:17" s="4" customFormat="1" ht="14.45" customHeight="1" x14ac:dyDescent="0.15">
      <c r="A253" s="393">
        <v>245</v>
      </c>
      <c r="B253" s="1063">
        <f>入力シート⑦!B265</f>
        <v>0</v>
      </c>
      <c r="C253" s="1064"/>
      <c r="D253" s="313">
        <f>入力シート⑦!D265</f>
        <v>0</v>
      </c>
      <c r="E253" s="309">
        <f>入力シート⑦!E265</f>
        <v>0</v>
      </c>
      <c r="F253" s="308" t="str">
        <f>入力シート⑦!F265</f>
        <v/>
      </c>
      <c r="G253" s="309">
        <f>入力シート⑦!G265</f>
        <v>0</v>
      </c>
      <c r="H253" s="309">
        <f>入力シート⑦!H265</f>
        <v>0</v>
      </c>
      <c r="I253" s="308" t="str">
        <f>入力シート⑦!I265</f>
        <v/>
      </c>
      <c r="J253" s="306" t="str">
        <f>入力シート⑦!J265</f>
        <v/>
      </c>
      <c r="K253" s="313">
        <f>入力シート⑦!K265</f>
        <v>0</v>
      </c>
      <c r="L253" s="309">
        <f>入力シート⑦!L265</f>
        <v>0</v>
      </c>
      <c r="M253" s="308" t="str">
        <f>入力シート⑦!M265</f>
        <v/>
      </c>
      <c r="N253" s="309">
        <f>入力シート⑦!N265</f>
        <v>0</v>
      </c>
      <c r="O253" s="309">
        <f>入力シート⑦!O265</f>
        <v>0</v>
      </c>
      <c r="P253" s="308" t="str">
        <f>入力シート⑦!P265</f>
        <v/>
      </c>
      <c r="Q253" s="306" t="str">
        <f>入力シート⑦!Q265</f>
        <v/>
      </c>
    </row>
    <row r="254" spans="1:17" s="4" customFormat="1" ht="14.45" customHeight="1" x14ac:dyDescent="0.15">
      <c r="A254" s="396">
        <v>246</v>
      </c>
      <c r="B254" s="1063">
        <f>入力シート⑦!B266</f>
        <v>0</v>
      </c>
      <c r="C254" s="1064"/>
      <c r="D254" s="313">
        <f>入力シート⑦!D266</f>
        <v>0</v>
      </c>
      <c r="E254" s="309">
        <f>入力シート⑦!E266</f>
        <v>0</v>
      </c>
      <c r="F254" s="308" t="str">
        <f>入力シート⑦!F266</f>
        <v/>
      </c>
      <c r="G254" s="309">
        <f>入力シート⑦!G266</f>
        <v>0</v>
      </c>
      <c r="H254" s="309">
        <f>入力シート⑦!H266</f>
        <v>0</v>
      </c>
      <c r="I254" s="308" t="str">
        <f>入力シート⑦!I266</f>
        <v/>
      </c>
      <c r="J254" s="306" t="str">
        <f>入力シート⑦!J266</f>
        <v/>
      </c>
      <c r="K254" s="313">
        <f>入力シート⑦!K266</f>
        <v>0</v>
      </c>
      <c r="L254" s="309">
        <f>入力シート⑦!L266</f>
        <v>0</v>
      </c>
      <c r="M254" s="308" t="str">
        <f>入力シート⑦!M266</f>
        <v/>
      </c>
      <c r="N254" s="309">
        <f>入力シート⑦!N266</f>
        <v>0</v>
      </c>
      <c r="O254" s="309">
        <f>入力シート⑦!O266</f>
        <v>0</v>
      </c>
      <c r="P254" s="308" t="str">
        <f>入力シート⑦!P266</f>
        <v/>
      </c>
      <c r="Q254" s="306" t="str">
        <f>入力シート⑦!Q266</f>
        <v/>
      </c>
    </row>
    <row r="255" spans="1:17" s="4" customFormat="1" ht="14.45" customHeight="1" x14ac:dyDescent="0.15">
      <c r="A255" s="393">
        <v>247</v>
      </c>
      <c r="B255" s="1063">
        <f>入力シート⑦!B267</f>
        <v>0</v>
      </c>
      <c r="C255" s="1064"/>
      <c r="D255" s="313">
        <f>入力シート⑦!D267</f>
        <v>0</v>
      </c>
      <c r="E255" s="309">
        <f>入力シート⑦!E267</f>
        <v>0</v>
      </c>
      <c r="F255" s="308" t="str">
        <f>入力シート⑦!F267</f>
        <v/>
      </c>
      <c r="G255" s="309">
        <f>入力シート⑦!G267</f>
        <v>0</v>
      </c>
      <c r="H255" s="309">
        <f>入力シート⑦!H267</f>
        <v>0</v>
      </c>
      <c r="I255" s="308" t="str">
        <f>入力シート⑦!I267</f>
        <v/>
      </c>
      <c r="J255" s="306" t="str">
        <f>入力シート⑦!J267</f>
        <v/>
      </c>
      <c r="K255" s="313">
        <f>入力シート⑦!K267</f>
        <v>0</v>
      </c>
      <c r="L255" s="309">
        <f>入力シート⑦!L267</f>
        <v>0</v>
      </c>
      <c r="M255" s="308" t="str">
        <f>入力シート⑦!M267</f>
        <v/>
      </c>
      <c r="N255" s="309">
        <f>入力シート⑦!N267</f>
        <v>0</v>
      </c>
      <c r="O255" s="309">
        <f>入力シート⑦!O267</f>
        <v>0</v>
      </c>
      <c r="P255" s="308" t="str">
        <f>入力シート⑦!P267</f>
        <v/>
      </c>
      <c r="Q255" s="306" t="str">
        <f>入力シート⑦!Q267</f>
        <v/>
      </c>
    </row>
    <row r="256" spans="1:17" s="4" customFormat="1" ht="14.45" customHeight="1" x14ac:dyDescent="0.15">
      <c r="A256" s="396">
        <v>248</v>
      </c>
      <c r="B256" s="1063">
        <f>入力シート⑦!B268</f>
        <v>0</v>
      </c>
      <c r="C256" s="1064"/>
      <c r="D256" s="313">
        <f>入力シート⑦!D268</f>
        <v>0</v>
      </c>
      <c r="E256" s="309">
        <f>入力シート⑦!E268</f>
        <v>0</v>
      </c>
      <c r="F256" s="308" t="str">
        <f>入力シート⑦!F268</f>
        <v/>
      </c>
      <c r="G256" s="309">
        <f>入力シート⑦!G268</f>
        <v>0</v>
      </c>
      <c r="H256" s="309">
        <f>入力シート⑦!H268</f>
        <v>0</v>
      </c>
      <c r="I256" s="308" t="str">
        <f>入力シート⑦!I268</f>
        <v/>
      </c>
      <c r="J256" s="306" t="str">
        <f>入力シート⑦!J268</f>
        <v/>
      </c>
      <c r="K256" s="313">
        <f>入力シート⑦!K268</f>
        <v>0</v>
      </c>
      <c r="L256" s="309">
        <f>入力シート⑦!L268</f>
        <v>0</v>
      </c>
      <c r="M256" s="308" t="str">
        <f>入力シート⑦!M268</f>
        <v/>
      </c>
      <c r="N256" s="309">
        <f>入力シート⑦!N268</f>
        <v>0</v>
      </c>
      <c r="O256" s="309">
        <f>入力シート⑦!O268</f>
        <v>0</v>
      </c>
      <c r="P256" s="308" t="str">
        <f>入力シート⑦!P268</f>
        <v/>
      </c>
      <c r="Q256" s="306" t="str">
        <f>入力シート⑦!Q268</f>
        <v/>
      </c>
    </row>
    <row r="257" spans="1:17" s="4" customFormat="1" ht="14.45" customHeight="1" x14ac:dyDescent="0.15">
      <c r="A257" s="393">
        <v>249</v>
      </c>
      <c r="B257" s="1063">
        <f>入力シート⑦!B269</f>
        <v>0</v>
      </c>
      <c r="C257" s="1064"/>
      <c r="D257" s="313">
        <f>入力シート⑦!D269</f>
        <v>0</v>
      </c>
      <c r="E257" s="309">
        <f>入力シート⑦!E269</f>
        <v>0</v>
      </c>
      <c r="F257" s="308" t="str">
        <f>入力シート⑦!F269</f>
        <v/>
      </c>
      <c r="G257" s="309">
        <f>入力シート⑦!G269</f>
        <v>0</v>
      </c>
      <c r="H257" s="309">
        <f>入力シート⑦!H269</f>
        <v>0</v>
      </c>
      <c r="I257" s="308" t="str">
        <f>入力シート⑦!I269</f>
        <v/>
      </c>
      <c r="J257" s="306" t="str">
        <f>入力シート⑦!J269</f>
        <v/>
      </c>
      <c r="K257" s="313">
        <f>入力シート⑦!K269</f>
        <v>0</v>
      </c>
      <c r="L257" s="309">
        <f>入力シート⑦!L269</f>
        <v>0</v>
      </c>
      <c r="M257" s="308" t="str">
        <f>入力シート⑦!M269</f>
        <v/>
      </c>
      <c r="N257" s="309">
        <f>入力シート⑦!N269</f>
        <v>0</v>
      </c>
      <c r="O257" s="309">
        <f>入力シート⑦!O269</f>
        <v>0</v>
      </c>
      <c r="P257" s="308" t="str">
        <f>入力シート⑦!P269</f>
        <v/>
      </c>
      <c r="Q257" s="306" t="str">
        <f>入力シート⑦!Q269</f>
        <v/>
      </c>
    </row>
    <row r="258" spans="1:17" s="4" customFormat="1" ht="14.45" customHeight="1" x14ac:dyDescent="0.15">
      <c r="A258" s="396">
        <v>250</v>
      </c>
      <c r="B258" s="1063">
        <f>入力シート⑦!B270</f>
        <v>0</v>
      </c>
      <c r="C258" s="1064"/>
      <c r="D258" s="313">
        <f>入力シート⑦!D270</f>
        <v>0</v>
      </c>
      <c r="E258" s="309">
        <f>入力シート⑦!E270</f>
        <v>0</v>
      </c>
      <c r="F258" s="308" t="str">
        <f>入力シート⑦!F270</f>
        <v/>
      </c>
      <c r="G258" s="309">
        <f>入力シート⑦!G270</f>
        <v>0</v>
      </c>
      <c r="H258" s="309">
        <f>入力シート⑦!H270</f>
        <v>0</v>
      </c>
      <c r="I258" s="308" t="str">
        <f>入力シート⑦!I270</f>
        <v/>
      </c>
      <c r="J258" s="306" t="str">
        <f>入力シート⑦!J270</f>
        <v/>
      </c>
      <c r="K258" s="313">
        <f>入力シート⑦!K270</f>
        <v>0</v>
      </c>
      <c r="L258" s="309">
        <f>入力シート⑦!L270</f>
        <v>0</v>
      </c>
      <c r="M258" s="308" t="str">
        <f>入力シート⑦!M270</f>
        <v/>
      </c>
      <c r="N258" s="309">
        <f>入力シート⑦!N270</f>
        <v>0</v>
      </c>
      <c r="O258" s="309">
        <f>入力シート⑦!O270</f>
        <v>0</v>
      </c>
      <c r="P258" s="308" t="str">
        <f>入力シート⑦!P270</f>
        <v/>
      </c>
      <c r="Q258" s="306" t="str">
        <f>入力シート⑦!Q270</f>
        <v/>
      </c>
    </row>
    <row r="259" spans="1:17" s="4" customFormat="1" ht="14.45" customHeight="1" x14ac:dyDescent="0.15">
      <c r="A259" s="393">
        <v>251</v>
      </c>
      <c r="B259" s="1063">
        <f>入力シート⑦!B271</f>
        <v>0</v>
      </c>
      <c r="C259" s="1064"/>
      <c r="D259" s="313">
        <f>入力シート⑦!D271</f>
        <v>0</v>
      </c>
      <c r="E259" s="309">
        <f>入力シート⑦!E271</f>
        <v>0</v>
      </c>
      <c r="F259" s="308" t="str">
        <f>入力シート⑦!F271</f>
        <v/>
      </c>
      <c r="G259" s="309">
        <f>入力シート⑦!G271</f>
        <v>0</v>
      </c>
      <c r="H259" s="309">
        <f>入力シート⑦!H271</f>
        <v>0</v>
      </c>
      <c r="I259" s="308" t="str">
        <f>入力シート⑦!I271</f>
        <v/>
      </c>
      <c r="J259" s="306" t="str">
        <f>入力シート⑦!J271</f>
        <v/>
      </c>
      <c r="K259" s="313">
        <f>入力シート⑦!K271</f>
        <v>0</v>
      </c>
      <c r="L259" s="309">
        <f>入力シート⑦!L271</f>
        <v>0</v>
      </c>
      <c r="M259" s="308" t="str">
        <f>入力シート⑦!M271</f>
        <v/>
      </c>
      <c r="N259" s="309">
        <f>入力シート⑦!N271</f>
        <v>0</v>
      </c>
      <c r="O259" s="309">
        <f>入力シート⑦!O271</f>
        <v>0</v>
      </c>
      <c r="P259" s="308" t="str">
        <f>入力シート⑦!P271</f>
        <v/>
      </c>
      <c r="Q259" s="306" t="str">
        <f>入力シート⑦!Q271</f>
        <v/>
      </c>
    </row>
    <row r="260" spans="1:17" s="4" customFormat="1" ht="14.45" customHeight="1" x14ac:dyDescent="0.15">
      <c r="A260" s="396">
        <v>252</v>
      </c>
      <c r="B260" s="1063">
        <f>入力シート⑦!B272</f>
        <v>0</v>
      </c>
      <c r="C260" s="1064"/>
      <c r="D260" s="313">
        <f>入力シート⑦!D272</f>
        <v>0</v>
      </c>
      <c r="E260" s="309">
        <f>入力シート⑦!E272</f>
        <v>0</v>
      </c>
      <c r="F260" s="308" t="str">
        <f>入力シート⑦!F272</f>
        <v/>
      </c>
      <c r="G260" s="309">
        <f>入力シート⑦!G272</f>
        <v>0</v>
      </c>
      <c r="H260" s="309">
        <f>入力シート⑦!H272</f>
        <v>0</v>
      </c>
      <c r="I260" s="308" t="str">
        <f>入力シート⑦!I272</f>
        <v/>
      </c>
      <c r="J260" s="306" t="str">
        <f>入力シート⑦!J272</f>
        <v/>
      </c>
      <c r="K260" s="313">
        <f>入力シート⑦!K272</f>
        <v>0</v>
      </c>
      <c r="L260" s="309">
        <f>入力シート⑦!L272</f>
        <v>0</v>
      </c>
      <c r="M260" s="308" t="str">
        <f>入力シート⑦!M272</f>
        <v/>
      </c>
      <c r="N260" s="309">
        <f>入力シート⑦!N272</f>
        <v>0</v>
      </c>
      <c r="O260" s="309">
        <f>入力シート⑦!O272</f>
        <v>0</v>
      </c>
      <c r="P260" s="308" t="str">
        <f>入力シート⑦!P272</f>
        <v/>
      </c>
      <c r="Q260" s="306" t="str">
        <f>入力シート⑦!Q272</f>
        <v/>
      </c>
    </row>
    <row r="261" spans="1:17" s="4" customFormat="1" ht="14.45" customHeight="1" x14ac:dyDescent="0.15">
      <c r="A261" s="393">
        <v>253</v>
      </c>
      <c r="B261" s="1063">
        <f>入力シート⑦!B273</f>
        <v>0</v>
      </c>
      <c r="C261" s="1064"/>
      <c r="D261" s="313">
        <f>入力シート⑦!D273</f>
        <v>0</v>
      </c>
      <c r="E261" s="309">
        <f>入力シート⑦!E273</f>
        <v>0</v>
      </c>
      <c r="F261" s="308" t="str">
        <f>入力シート⑦!F273</f>
        <v/>
      </c>
      <c r="G261" s="309">
        <f>入力シート⑦!G273</f>
        <v>0</v>
      </c>
      <c r="H261" s="309">
        <f>入力シート⑦!H273</f>
        <v>0</v>
      </c>
      <c r="I261" s="308" t="str">
        <f>入力シート⑦!I273</f>
        <v/>
      </c>
      <c r="J261" s="306" t="str">
        <f>入力シート⑦!J273</f>
        <v/>
      </c>
      <c r="K261" s="313">
        <f>入力シート⑦!K273</f>
        <v>0</v>
      </c>
      <c r="L261" s="309">
        <f>入力シート⑦!L273</f>
        <v>0</v>
      </c>
      <c r="M261" s="308" t="str">
        <f>入力シート⑦!M273</f>
        <v/>
      </c>
      <c r="N261" s="309">
        <f>入力シート⑦!N273</f>
        <v>0</v>
      </c>
      <c r="O261" s="309">
        <f>入力シート⑦!O273</f>
        <v>0</v>
      </c>
      <c r="P261" s="308" t="str">
        <f>入力シート⑦!P273</f>
        <v/>
      </c>
      <c r="Q261" s="306" t="str">
        <f>入力シート⑦!Q273</f>
        <v/>
      </c>
    </row>
    <row r="262" spans="1:17" s="4" customFormat="1" ht="14.45" customHeight="1" x14ac:dyDescent="0.15">
      <c r="A262" s="396">
        <v>254</v>
      </c>
      <c r="B262" s="1063">
        <f>入力シート⑦!B274</f>
        <v>0</v>
      </c>
      <c r="C262" s="1064"/>
      <c r="D262" s="313">
        <f>入力シート⑦!D274</f>
        <v>0</v>
      </c>
      <c r="E262" s="309">
        <f>入力シート⑦!E274</f>
        <v>0</v>
      </c>
      <c r="F262" s="308" t="str">
        <f>入力シート⑦!F274</f>
        <v/>
      </c>
      <c r="G262" s="309">
        <f>入力シート⑦!G274</f>
        <v>0</v>
      </c>
      <c r="H262" s="309">
        <f>入力シート⑦!H274</f>
        <v>0</v>
      </c>
      <c r="I262" s="308" t="str">
        <f>入力シート⑦!I274</f>
        <v/>
      </c>
      <c r="J262" s="306" t="str">
        <f>入力シート⑦!J274</f>
        <v/>
      </c>
      <c r="K262" s="313">
        <f>入力シート⑦!K274</f>
        <v>0</v>
      </c>
      <c r="L262" s="309">
        <f>入力シート⑦!L274</f>
        <v>0</v>
      </c>
      <c r="M262" s="308" t="str">
        <f>入力シート⑦!M274</f>
        <v/>
      </c>
      <c r="N262" s="309">
        <f>入力シート⑦!N274</f>
        <v>0</v>
      </c>
      <c r="O262" s="309">
        <f>入力シート⑦!O274</f>
        <v>0</v>
      </c>
      <c r="P262" s="308" t="str">
        <f>入力シート⑦!P274</f>
        <v/>
      </c>
      <c r="Q262" s="306" t="str">
        <f>入力シート⑦!Q274</f>
        <v/>
      </c>
    </row>
    <row r="263" spans="1:17" s="4" customFormat="1" ht="14.45" customHeight="1" x14ac:dyDescent="0.15">
      <c r="A263" s="393">
        <v>255</v>
      </c>
      <c r="B263" s="1063">
        <f>入力シート⑦!B275</f>
        <v>0</v>
      </c>
      <c r="C263" s="1064"/>
      <c r="D263" s="313">
        <f>入力シート⑦!D275</f>
        <v>0</v>
      </c>
      <c r="E263" s="309">
        <f>入力シート⑦!E275</f>
        <v>0</v>
      </c>
      <c r="F263" s="308" t="str">
        <f>入力シート⑦!F275</f>
        <v/>
      </c>
      <c r="G263" s="309">
        <f>入力シート⑦!G275</f>
        <v>0</v>
      </c>
      <c r="H263" s="309">
        <f>入力シート⑦!H275</f>
        <v>0</v>
      </c>
      <c r="I263" s="308" t="str">
        <f>入力シート⑦!I275</f>
        <v/>
      </c>
      <c r="J263" s="306" t="str">
        <f>入力シート⑦!J275</f>
        <v/>
      </c>
      <c r="K263" s="313">
        <f>入力シート⑦!K275</f>
        <v>0</v>
      </c>
      <c r="L263" s="309">
        <f>入力シート⑦!L275</f>
        <v>0</v>
      </c>
      <c r="M263" s="308" t="str">
        <f>入力シート⑦!M275</f>
        <v/>
      </c>
      <c r="N263" s="309">
        <f>入力シート⑦!N275</f>
        <v>0</v>
      </c>
      <c r="O263" s="309">
        <f>入力シート⑦!O275</f>
        <v>0</v>
      </c>
      <c r="P263" s="308" t="str">
        <f>入力シート⑦!P275</f>
        <v/>
      </c>
      <c r="Q263" s="306" t="str">
        <f>入力シート⑦!Q275</f>
        <v/>
      </c>
    </row>
    <row r="264" spans="1:17" s="4" customFormat="1" ht="14.45" customHeight="1" x14ac:dyDescent="0.15">
      <c r="A264" s="396">
        <v>256</v>
      </c>
      <c r="B264" s="1063">
        <f>入力シート⑦!B276</f>
        <v>0</v>
      </c>
      <c r="C264" s="1064"/>
      <c r="D264" s="313">
        <f>入力シート⑦!D276</f>
        <v>0</v>
      </c>
      <c r="E264" s="309">
        <f>入力シート⑦!E276</f>
        <v>0</v>
      </c>
      <c r="F264" s="308" t="str">
        <f>入力シート⑦!F276</f>
        <v/>
      </c>
      <c r="G264" s="309">
        <f>入力シート⑦!G276</f>
        <v>0</v>
      </c>
      <c r="H264" s="309">
        <f>入力シート⑦!H276</f>
        <v>0</v>
      </c>
      <c r="I264" s="308" t="str">
        <f>入力シート⑦!I276</f>
        <v/>
      </c>
      <c r="J264" s="306" t="str">
        <f>入力シート⑦!J276</f>
        <v/>
      </c>
      <c r="K264" s="313">
        <f>入力シート⑦!K276</f>
        <v>0</v>
      </c>
      <c r="L264" s="309">
        <f>入力シート⑦!L276</f>
        <v>0</v>
      </c>
      <c r="M264" s="308" t="str">
        <f>入力シート⑦!M276</f>
        <v/>
      </c>
      <c r="N264" s="309">
        <f>入力シート⑦!N276</f>
        <v>0</v>
      </c>
      <c r="O264" s="309">
        <f>入力シート⑦!O276</f>
        <v>0</v>
      </c>
      <c r="P264" s="308" t="str">
        <f>入力シート⑦!P276</f>
        <v/>
      </c>
      <c r="Q264" s="306" t="str">
        <f>入力シート⑦!Q276</f>
        <v/>
      </c>
    </row>
    <row r="265" spans="1:17" s="4" customFormat="1" ht="14.45" customHeight="1" x14ac:dyDescent="0.15">
      <c r="A265" s="393">
        <v>257</v>
      </c>
      <c r="B265" s="1063">
        <f>入力シート⑦!B277</f>
        <v>0</v>
      </c>
      <c r="C265" s="1064"/>
      <c r="D265" s="313">
        <f>入力シート⑦!D277</f>
        <v>0</v>
      </c>
      <c r="E265" s="309">
        <f>入力シート⑦!E277</f>
        <v>0</v>
      </c>
      <c r="F265" s="308" t="str">
        <f>入力シート⑦!F277</f>
        <v/>
      </c>
      <c r="G265" s="309">
        <f>入力シート⑦!G277</f>
        <v>0</v>
      </c>
      <c r="H265" s="309">
        <f>入力シート⑦!H277</f>
        <v>0</v>
      </c>
      <c r="I265" s="308" t="str">
        <f>入力シート⑦!I277</f>
        <v/>
      </c>
      <c r="J265" s="306" t="str">
        <f>入力シート⑦!J277</f>
        <v/>
      </c>
      <c r="K265" s="313">
        <f>入力シート⑦!K277</f>
        <v>0</v>
      </c>
      <c r="L265" s="309">
        <f>入力シート⑦!L277</f>
        <v>0</v>
      </c>
      <c r="M265" s="308" t="str">
        <f>入力シート⑦!M277</f>
        <v/>
      </c>
      <c r="N265" s="309">
        <f>入力シート⑦!N277</f>
        <v>0</v>
      </c>
      <c r="O265" s="309">
        <f>入力シート⑦!O277</f>
        <v>0</v>
      </c>
      <c r="P265" s="308" t="str">
        <f>入力シート⑦!P277</f>
        <v/>
      </c>
      <c r="Q265" s="306" t="str">
        <f>入力シート⑦!Q277</f>
        <v/>
      </c>
    </row>
    <row r="266" spans="1:17" s="4" customFormat="1" ht="14.45" customHeight="1" x14ac:dyDescent="0.15">
      <c r="A266" s="396">
        <v>258</v>
      </c>
      <c r="B266" s="1063">
        <f>入力シート⑦!B278</f>
        <v>0</v>
      </c>
      <c r="C266" s="1064"/>
      <c r="D266" s="313">
        <f>入力シート⑦!D278</f>
        <v>0</v>
      </c>
      <c r="E266" s="309">
        <f>入力シート⑦!E278</f>
        <v>0</v>
      </c>
      <c r="F266" s="308" t="str">
        <f>入力シート⑦!F278</f>
        <v/>
      </c>
      <c r="G266" s="309">
        <f>入力シート⑦!G278</f>
        <v>0</v>
      </c>
      <c r="H266" s="309">
        <f>入力シート⑦!H278</f>
        <v>0</v>
      </c>
      <c r="I266" s="308" t="str">
        <f>入力シート⑦!I278</f>
        <v/>
      </c>
      <c r="J266" s="306" t="str">
        <f>入力シート⑦!J278</f>
        <v/>
      </c>
      <c r="K266" s="313">
        <f>入力シート⑦!K278</f>
        <v>0</v>
      </c>
      <c r="L266" s="309">
        <f>入力シート⑦!L278</f>
        <v>0</v>
      </c>
      <c r="M266" s="308" t="str">
        <f>入力シート⑦!M278</f>
        <v/>
      </c>
      <c r="N266" s="309">
        <f>入力シート⑦!N278</f>
        <v>0</v>
      </c>
      <c r="O266" s="309">
        <f>入力シート⑦!O278</f>
        <v>0</v>
      </c>
      <c r="P266" s="308" t="str">
        <f>入力シート⑦!P278</f>
        <v/>
      </c>
      <c r="Q266" s="306" t="str">
        <f>入力シート⑦!Q278</f>
        <v/>
      </c>
    </row>
    <row r="267" spans="1:17" s="4" customFormat="1" ht="14.45" customHeight="1" x14ac:dyDescent="0.15">
      <c r="A267" s="393">
        <v>259</v>
      </c>
      <c r="B267" s="1063">
        <f>入力シート⑦!B279</f>
        <v>0</v>
      </c>
      <c r="C267" s="1064"/>
      <c r="D267" s="313">
        <f>入力シート⑦!D279</f>
        <v>0</v>
      </c>
      <c r="E267" s="309">
        <f>入力シート⑦!E279</f>
        <v>0</v>
      </c>
      <c r="F267" s="308" t="str">
        <f>入力シート⑦!F279</f>
        <v/>
      </c>
      <c r="G267" s="309">
        <f>入力シート⑦!G279</f>
        <v>0</v>
      </c>
      <c r="H267" s="309">
        <f>入力シート⑦!H279</f>
        <v>0</v>
      </c>
      <c r="I267" s="308" t="str">
        <f>入力シート⑦!I279</f>
        <v/>
      </c>
      <c r="J267" s="306" t="str">
        <f>入力シート⑦!J279</f>
        <v/>
      </c>
      <c r="K267" s="313">
        <f>入力シート⑦!K279</f>
        <v>0</v>
      </c>
      <c r="L267" s="309">
        <f>入力シート⑦!L279</f>
        <v>0</v>
      </c>
      <c r="M267" s="308" t="str">
        <f>入力シート⑦!M279</f>
        <v/>
      </c>
      <c r="N267" s="309">
        <f>入力シート⑦!N279</f>
        <v>0</v>
      </c>
      <c r="O267" s="309">
        <f>入力シート⑦!O279</f>
        <v>0</v>
      </c>
      <c r="P267" s="308" t="str">
        <f>入力シート⑦!P279</f>
        <v/>
      </c>
      <c r="Q267" s="306" t="str">
        <f>入力シート⑦!Q279</f>
        <v/>
      </c>
    </row>
    <row r="268" spans="1:17" s="4" customFormat="1" ht="14.45" customHeight="1" x14ac:dyDescent="0.15">
      <c r="A268" s="396">
        <v>260</v>
      </c>
      <c r="B268" s="1063">
        <f>入力シート⑦!B280</f>
        <v>0</v>
      </c>
      <c r="C268" s="1064"/>
      <c r="D268" s="313">
        <f>入力シート⑦!D280</f>
        <v>0</v>
      </c>
      <c r="E268" s="309">
        <f>入力シート⑦!E280</f>
        <v>0</v>
      </c>
      <c r="F268" s="308" t="str">
        <f>入力シート⑦!F280</f>
        <v/>
      </c>
      <c r="G268" s="309">
        <f>入力シート⑦!G280</f>
        <v>0</v>
      </c>
      <c r="H268" s="309">
        <f>入力シート⑦!H280</f>
        <v>0</v>
      </c>
      <c r="I268" s="308" t="str">
        <f>入力シート⑦!I280</f>
        <v/>
      </c>
      <c r="J268" s="306" t="str">
        <f>入力シート⑦!J280</f>
        <v/>
      </c>
      <c r="K268" s="313">
        <f>入力シート⑦!K280</f>
        <v>0</v>
      </c>
      <c r="L268" s="309">
        <f>入力シート⑦!L280</f>
        <v>0</v>
      </c>
      <c r="M268" s="308" t="str">
        <f>入力シート⑦!M280</f>
        <v/>
      </c>
      <c r="N268" s="309">
        <f>入力シート⑦!N280</f>
        <v>0</v>
      </c>
      <c r="O268" s="309">
        <f>入力シート⑦!O280</f>
        <v>0</v>
      </c>
      <c r="P268" s="308" t="str">
        <f>入力シート⑦!P280</f>
        <v/>
      </c>
      <c r="Q268" s="306" t="str">
        <f>入力シート⑦!Q280</f>
        <v/>
      </c>
    </row>
    <row r="269" spans="1:17" s="4" customFormat="1" ht="14.45" customHeight="1" x14ac:dyDescent="0.15">
      <c r="A269" s="393">
        <v>261</v>
      </c>
      <c r="B269" s="1063">
        <f>入力シート⑦!B281</f>
        <v>0</v>
      </c>
      <c r="C269" s="1064"/>
      <c r="D269" s="313">
        <f>入力シート⑦!D281</f>
        <v>0</v>
      </c>
      <c r="E269" s="309">
        <f>入力シート⑦!E281</f>
        <v>0</v>
      </c>
      <c r="F269" s="308" t="str">
        <f>入力シート⑦!F281</f>
        <v/>
      </c>
      <c r="G269" s="309">
        <f>入力シート⑦!G281</f>
        <v>0</v>
      </c>
      <c r="H269" s="309">
        <f>入力シート⑦!H281</f>
        <v>0</v>
      </c>
      <c r="I269" s="308" t="str">
        <f>入力シート⑦!I281</f>
        <v/>
      </c>
      <c r="J269" s="306" t="str">
        <f>入力シート⑦!J281</f>
        <v/>
      </c>
      <c r="K269" s="313">
        <f>入力シート⑦!K281</f>
        <v>0</v>
      </c>
      <c r="L269" s="309">
        <f>入力シート⑦!L281</f>
        <v>0</v>
      </c>
      <c r="M269" s="308" t="str">
        <f>入力シート⑦!M281</f>
        <v/>
      </c>
      <c r="N269" s="309">
        <f>入力シート⑦!N281</f>
        <v>0</v>
      </c>
      <c r="O269" s="309">
        <f>入力シート⑦!O281</f>
        <v>0</v>
      </c>
      <c r="P269" s="308" t="str">
        <f>入力シート⑦!P281</f>
        <v/>
      </c>
      <c r="Q269" s="306" t="str">
        <f>入力シート⑦!Q281</f>
        <v/>
      </c>
    </row>
    <row r="270" spans="1:17" s="4" customFormat="1" ht="14.45" customHeight="1" x14ac:dyDescent="0.15">
      <c r="A270" s="396">
        <v>262</v>
      </c>
      <c r="B270" s="1063">
        <f>入力シート⑦!B282</f>
        <v>0</v>
      </c>
      <c r="C270" s="1064"/>
      <c r="D270" s="313">
        <f>入力シート⑦!D282</f>
        <v>0</v>
      </c>
      <c r="E270" s="309">
        <f>入力シート⑦!E282</f>
        <v>0</v>
      </c>
      <c r="F270" s="308" t="str">
        <f>入力シート⑦!F282</f>
        <v/>
      </c>
      <c r="G270" s="309">
        <f>入力シート⑦!G282</f>
        <v>0</v>
      </c>
      <c r="H270" s="309">
        <f>入力シート⑦!H282</f>
        <v>0</v>
      </c>
      <c r="I270" s="308" t="str">
        <f>入力シート⑦!I282</f>
        <v/>
      </c>
      <c r="J270" s="306" t="str">
        <f>入力シート⑦!J282</f>
        <v/>
      </c>
      <c r="K270" s="313">
        <f>入力シート⑦!K282</f>
        <v>0</v>
      </c>
      <c r="L270" s="309">
        <f>入力シート⑦!L282</f>
        <v>0</v>
      </c>
      <c r="M270" s="308" t="str">
        <f>入力シート⑦!M282</f>
        <v/>
      </c>
      <c r="N270" s="309">
        <f>入力シート⑦!N282</f>
        <v>0</v>
      </c>
      <c r="O270" s="309">
        <f>入力シート⑦!O282</f>
        <v>0</v>
      </c>
      <c r="P270" s="308" t="str">
        <f>入力シート⑦!P282</f>
        <v/>
      </c>
      <c r="Q270" s="306" t="str">
        <f>入力シート⑦!Q282</f>
        <v/>
      </c>
    </row>
    <row r="271" spans="1:17" s="4" customFormat="1" ht="14.45" customHeight="1" x14ac:dyDescent="0.15">
      <c r="A271" s="393">
        <v>263</v>
      </c>
      <c r="B271" s="1063">
        <f>入力シート⑦!B283</f>
        <v>0</v>
      </c>
      <c r="C271" s="1064"/>
      <c r="D271" s="313">
        <f>入力シート⑦!D283</f>
        <v>0</v>
      </c>
      <c r="E271" s="309">
        <f>入力シート⑦!E283</f>
        <v>0</v>
      </c>
      <c r="F271" s="308" t="str">
        <f>入力シート⑦!F283</f>
        <v/>
      </c>
      <c r="G271" s="309">
        <f>入力シート⑦!G283</f>
        <v>0</v>
      </c>
      <c r="H271" s="309">
        <f>入力シート⑦!H283</f>
        <v>0</v>
      </c>
      <c r="I271" s="308" t="str">
        <f>入力シート⑦!I283</f>
        <v/>
      </c>
      <c r="J271" s="306" t="str">
        <f>入力シート⑦!J283</f>
        <v/>
      </c>
      <c r="K271" s="313">
        <f>入力シート⑦!K283</f>
        <v>0</v>
      </c>
      <c r="L271" s="309">
        <f>入力シート⑦!L283</f>
        <v>0</v>
      </c>
      <c r="M271" s="308" t="str">
        <f>入力シート⑦!M283</f>
        <v/>
      </c>
      <c r="N271" s="309">
        <f>入力シート⑦!N283</f>
        <v>0</v>
      </c>
      <c r="O271" s="309">
        <f>入力シート⑦!O283</f>
        <v>0</v>
      </c>
      <c r="P271" s="308" t="str">
        <f>入力シート⑦!P283</f>
        <v/>
      </c>
      <c r="Q271" s="306" t="str">
        <f>入力シート⑦!Q283</f>
        <v/>
      </c>
    </row>
    <row r="272" spans="1:17" s="4" customFormat="1" ht="14.45" customHeight="1" x14ac:dyDescent="0.15">
      <c r="A272" s="396">
        <v>264</v>
      </c>
      <c r="B272" s="1063">
        <f>入力シート⑦!B284</f>
        <v>0</v>
      </c>
      <c r="C272" s="1064"/>
      <c r="D272" s="313">
        <f>入力シート⑦!D284</f>
        <v>0</v>
      </c>
      <c r="E272" s="309">
        <f>入力シート⑦!E284</f>
        <v>0</v>
      </c>
      <c r="F272" s="308" t="str">
        <f>入力シート⑦!F284</f>
        <v/>
      </c>
      <c r="G272" s="309">
        <f>入力シート⑦!G284</f>
        <v>0</v>
      </c>
      <c r="H272" s="309">
        <f>入力シート⑦!H284</f>
        <v>0</v>
      </c>
      <c r="I272" s="308" t="str">
        <f>入力シート⑦!I284</f>
        <v/>
      </c>
      <c r="J272" s="306" t="str">
        <f>入力シート⑦!J284</f>
        <v/>
      </c>
      <c r="K272" s="313">
        <f>入力シート⑦!K284</f>
        <v>0</v>
      </c>
      <c r="L272" s="309">
        <f>入力シート⑦!L284</f>
        <v>0</v>
      </c>
      <c r="M272" s="308" t="str">
        <f>入力シート⑦!M284</f>
        <v/>
      </c>
      <c r="N272" s="309">
        <f>入力シート⑦!N284</f>
        <v>0</v>
      </c>
      <c r="O272" s="309">
        <f>入力シート⑦!O284</f>
        <v>0</v>
      </c>
      <c r="P272" s="308" t="str">
        <f>入力シート⑦!P284</f>
        <v/>
      </c>
      <c r="Q272" s="306" t="str">
        <f>入力シート⑦!Q284</f>
        <v/>
      </c>
    </row>
    <row r="273" spans="1:17" s="4" customFormat="1" ht="14.45" customHeight="1" x14ac:dyDescent="0.15">
      <c r="A273" s="393">
        <v>265</v>
      </c>
      <c r="B273" s="1063">
        <f>入力シート⑦!B285</f>
        <v>0</v>
      </c>
      <c r="C273" s="1064"/>
      <c r="D273" s="313">
        <f>入力シート⑦!D285</f>
        <v>0</v>
      </c>
      <c r="E273" s="309">
        <f>入力シート⑦!E285</f>
        <v>0</v>
      </c>
      <c r="F273" s="308" t="str">
        <f>入力シート⑦!F285</f>
        <v/>
      </c>
      <c r="G273" s="309">
        <f>入力シート⑦!G285</f>
        <v>0</v>
      </c>
      <c r="H273" s="309">
        <f>入力シート⑦!H285</f>
        <v>0</v>
      </c>
      <c r="I273" s="308" t="str">
        <f>入力シート⑦!I285</f>
        <v/>
      </c>
      <c r="J273" s="306" t="str">
        <f>入力シート⑦!J285</f>
        <v/>
      </c>
      <c r="K273" s="313">
        <f>入力シート⑦!K285</f>
        <v>0</v>
      </c>
      <c r="L273" s="309">
        <f>入力シート⑦!L285</f>
        <v>0</v>
      </c>
      <c r="M273" s="308" t="str">
        <f>入力シート⑦!M285</f>
        <v/>
      </c>
      <c r="N273" s="309">
        <f>入力シート⑦!N285</f>
        <v>0</v>
      </c>
      <c r="O273" s="309">
        <f>入力シート⑦!O285</f>
        <v>0</v>
      </c>
      <c r="P273" s="308" t="str">
        <f>入力シート⑦!P285</f>
        <v/>
      </c>
      <c r="Q273" s="306" t="str">
        <f>入力シート⑦!Q285</f>
        <v/>
      </c>
    </row>
    <row r="274" spans="1:17" s="4" customFormat="1" ht="14.45" customHeight="1" x14ac:dyDescent="0.15">
      <c r="A274" s="396">
        <v>266</v>
      </c>
      <c r="B274" s="1063">
        <f>入力シート⑦!B286</f>
        <v>0</v>
      </c>
      <c r="C274" s="1064"/>
      <c r="D274" s="313">
        <f>入力シート⑦!D286</f>
        <v>0</v>
      </c>
      <c r="E274" s="309">
        <f>入力シート⑦!E286</f>
        <v>0</v>
      </c>
      <c r="F274" s="308" t="str">
        <f>入力シート⑦!F286</f>
        <v/>
      </c>
      <c r="G274" s="309">
        <f>入力シート⑦!G286</f>
        <v>0</v>
      </c>
      <c r="H274" s="309">
        <f>入力シート⑦!H286</f>
        <v>0</v>
      </c>
      <c r="I274" s="308" t="str">
        <f>入力シート⑦!I286</f>
        <v/>
      </c>
      <c r="J274" s="306" t="str">
        <f>入力シート⑦!J286</f>
        <v/>
      </c>
      <c r="K274" s="313">
        <f>入力シート⑦!K286</f>
        <v>0</v>
      </c>
      <c r="L274" s="309">
        <f>入力シート⑦!L286</f>
        <v>0</v>
      </c>
      <c r="M274" s="308" t="str">
        <f>入力シート⑦!M286</f>
        <v/>
      </c>
      <c r="N274" s="309">
        <f>入力シート⑦!N286</f>
        <v>0</v>
      </c>
      <c r="O274" s="309">
        <f>入力シート⑦!O286</f>
        <v>0</v>
      </c>
      <c r="P274" s="308" t="str">
        <f>入力シート⑦!P286</f>
        <v/>
      </c>
      <c r="Q274" s="306" t="str">
        <f>入力シート⑦!Q286</f>
        <v/>
      </c>
    </row>
    <row r="275" spans="1:17" s="4" customFormat="1" ht="14.45" customHeight="1" x14ac:dyDescent="0.15">
      <c r="A275" s="393">
        <v>267</v>
      </c>
      <c r="B275" s="1063">
        <f>入力シート⑦!B287</f>
        <v>0</v>
      </c>
      <c r="C275" s="1064"/>
      <c r="D275" s="313">
        <f>入力シート⑦!D287</f>
        <v>0</v>
      </c>
      <c r="E275" s="309">
        <f>入力シート⑦!E287</f>
        <v>0</v>
      </c>
      <c r="F275" s="308" t="str">
        <f>入力シート⑦!F287</f>
        <v/>
      </c>
      <c r="G275" s="309">
        <f>入力シート⑦!G287</f>
        <v>0</v>
      </c>
      <c r="H275" s="309">
        <f>入力シート⑦!H287</f>
        <v>0</v>
      </c>
      <c r="I275" s="308" t="str">
        <f>入力シート⑦!I287</f>
        <v/>
      </c>
      <c r="J275" s="306" t="str">
        <f>入力シート⑦!J287</f>
        <v/>
      </c>
      <c r="K275" s="313">
        <f>入力シート⑦!K287</f>
        <v>0</v>
      </c>
      <c r="L275" s="309">
        <f>入力シート⑦!L287</f>
        <v>0</v>
      </c>
      <c r="M275" s="308" t="str">
        <f>入力シート⑦!M287</f>
        <v/>
      </c>
      <c r="N275" s="309">
        <f>入力シート⑦!N287</f>
        <v>0</v>
      </c>
      <c r="O275" s="309">
        <f>入力シート⑦!O287</f>
        <v>0</v>
      </c>
      <c r="P275" s="308" t="str">
        <f>入力シート⑦!P287</f>
        <v/>
      </c>
      <c r="Q275" s="306" t="str">
        <f>入力シート⑦!Q287</f>
        <v/>
      </c>
    </row>
    <row r="276" spans="1:17" s="4" customFormat="1" ht="14.45" customHeight="1" x14ac:dyDescent="0.15">
      <c r="A276" s="396">
        <v>268</v>
      </c>
      <c r="B276" s="1063">
        <f>入力シート⑦!B288</f>
        <v>0</v>
      </c>
      <c r="C276" s="1064"/>
      <c r="D276" s="313">
        <f>入力シート⑦!D288</f>
        <v>0</v>
      </c>
      <c r="E276" s="309">
        <f>入力シート⑦!E288</f>
        <v>0</v>
      </c>
      <c r="F276" s="308" t="str">
        <f>入力シート⑦!F288</f>
        <v/>
      </c>
      <c r="G276" s="309">
        <f>入力シート⑦!G288</f>
        <v>0</v>
      </c>
      <c r="H276" s="309">
        <f>入力シート⑦!H288</f>
        <v>0</v>
      </c>
      <c r="I276" s="308" t="str">
        <f>入力シート⑦!I288</f>
        <v/>
      </c>
      <c r="J276" s="306" t="str">
        <f>入力シート⑦!J288</f>
        <v/>
      </c>
      <c r="K276" s="313">
        <f>入力シート⑦!K288</f>
        <v>0</v>
      </c>
      <c r="L276" s="309">
        <f>入力シート⑦!L288</f>
        <v>0</v>
      </c>
      <c r="M276" s="308" t="str">
        <f>入力シート⑦!M288</f>
        <v/>
      </c>
      <c r="N276" s="309">
        <f>入力シート⑦!N288</f>
        <v>0</v>
      </c>
      <c r="O276" s="309">
        <f>入力シート⑦!O288</f>
        <v>0</v>
      </c>
      <c r="P276" s="308" t="str">
        <f>入力シート⑦!P288</f>
        <v/>
      </c>
      <c r="Q276" s="306" t="str">
        <f>入力シート⑦!Q288</f>
        <v/>
      </c>
    </row>
    <row r="277" spans="1:17" s="4" customFormat="1" ht="14.45" customHeight="1" x14ac:dyDescent="0.15">
      <c r="A277" s="393">
        <v>269</v>
      </c>
      <c r="B277" s="1063">
        <f>入力シート⑦!B289</f>
        <v>0</v>
      </c>
      <c r="C277" s="1064"/>
      <c r="D277" s="313">
        <f>入力シート⑦!D289</f>
        <v>0</v>
      </c>
      <c r="E277" s="309">
        <f>入力シート⑦!E289</f>
        <v>0</v>
      </c>
      <c r="F277" s="308" t="str">
        <f>入力シート⑦!F289</f>
        <v/>
      </c>
      <c r="G277" s="309">
        <f>入力シート⑦!G289</f>
        <v>0</v>
      </c>
      <c r="H277" s="309">
        <f>入力シート⑦!H289</f>
        <v>0</v>
      </c>
      <c r="I277" s="308" t="str">
        <f>入力シート⑦!I289</f>
        <v/>
      </c>
      <c r="J277" s="306" t="str">
        <f>入力シート⑦!J289</f>
        <v/>
      </c>
      <c r="K277" s="313">
        <f>入力シート⑦!K289</f>
        <v>0</v>
      </c>
      <c r="L277" s="309">
        <f>入力シート⑦!L289</f>
        <v>0</v>
      </c>
      <c r="M277" s="308" t="str">
        <f>入力シート⑦!M289</f>
        <v/>
      </c>
      <c r="N277" s="309">
        <f>入力シート⑦!N289</f>
        <v>0</v>
      </c>
      <c r="O277" s="309">
        <f>入力シート⑦!O289</f>
        <v>0</v>
      </c>
      <c r="P277" s="308" t="str">
        <f>入力シート⑦!P289</f>
        <v/>
      </c>
      <c r="Q277" s="306" t="str">
        <f>入力シート⑦!Q289</f>
        <v/>
      </c>
    </row>
    <row r="278" spans="1:17" s="4" customFormat="1" ht="14.45" customHeight="1" x14ac:dyDescent="0.15">
      <c r="A278" s="396">
        <v>270</v>
      </c>
      <c r="B278" s="1063">
        <f>入力シート⑦!B290</f>
        <v>0</v>
      </c>
      <c r="C278" s="1064"/>
      <c r="D278" s="313">
        <f>入力シート⑦!D290</f>
        <v>0</v>
      </c>
      <c r="E278" s="309">
        <f>入力シート⑦!E290</f>
        <v>0</v>
      </c>
      <c r="F278" s="308" t="str">
        <f>入力シート⑦!F290</f>
        <v/>
      </c>
      <c r="G278" s="309">
        <f>入力シート⑦!G290</f>
        <v>0</v>
      </c>
      <c r="H278" s="309">
        <f>入力シート⑦!H290</f>
        <v>0</v>
      </c>
      <c r="I278" s="308" t="str">
        <f>入力シート⑦!I290</f>
        <v/>
      </c>
      <c r="J278" s="306" t="str">
        <f>入力シート⑦!J290</f>
        <v/>
      </c>
      <c r="K278" s="313">
        <f>入力シート⑦!K290</f>
        <v>0</v>
      </c>
      <c r="L278" s="309">
        <f>入力シート⑦!L290</f>
        <v>0</v>
      </c>
      <c r="M278" s="308" t="str">
        <f>入力シート⑦!M290</f>
        <v/>
      </c>
      <c r="N278" s="309">
        <f>入力シート⑦!N290</f>
        <v>0</v>
      </c>
      <c r="O278" s="309">
        <f>入力シート⑦!O290</f>
        <v>0</v>
      </c>
      <c r="P278" s="308" t="str">
        <f>入力シート⑦!P290</f>
        <v/>
      </c>
      <c r="Q278" s="306" t="str">
        <f>入力シート⑦!Q290</f>
        <v/>
      </c>
    </row>
    <row r="279" spans="1:17" s="4" customFormat="1" ht="14.45" customHeight="1" x14ac:dyDescent="0.15">
      <c r="A279" s="393">
        <v>271</v>
      </c>
      <c r="B279" s="1063">
        <f>入力シート⑦!B291</f>
        <v>0</v>
      </c>
      <c r="C279" s="1064"/>
      <c r="D279" s="313">
        <f>入力シート⑦!D291</f>
        <v>0</v>
      </c>
      <c r="E279" s="309">
        <f>入力シート⑦!E291</f>
        <v>0</v>
      </c>
      <c r="F279" s="308" t="str">
        <f>入力シート⑦!F291</f>
        <v/>
      </c>
      <c r="G279" s="309">
        <f>入力シート⑦!G291</f>
        <v>0</v>
      </c>
      <c r="H279" s="309">
        <f>入力シート⑦!H291</f>
        <v>0</v>
      </c>
      <c r="I279" s="308" t="str">
        <f>入力シート⑦!I291</f>
        <v/>
      </c>
      <c r="J279" s="306" t="str">
        <f>入力シート⑦!J291</f>
        <v/>
      </c>
      <c r="K279" s="313">
        <f>入力シート⑦!K291</f>
        <v>0</v>
      </c>
      <c r="L279" s="309">
        <f>入力シート⑦!L291</f>
        <v>0</v>
      </c>
      <c r="M279" s="308" t="str">
        <f>入力シート⑦!M291</f>
        <v/>
      </c>
      <c r="N279" s="309">
        <f>入力シート⑦!N291</f>
        <v>0</v>
      </c>
      <c r="O279" s="309">
        <f>入力シート⑦!O291</f>
        <v>0</v>
      </c>
      <c r="P279" s="308" t="str">
        <f>入力シート⑦!P291</f>
        <v/>
      </c>
      <c r="Q279" s="306" t="str">
        <f>入力シート⑦!Q291</f>
        <v/>
      </c>
    </row>
    <row r="280" spans="1:17" s="4" customFormat="1" ht="14.45" customHeight="1" x14ac:dyDescent="0.15">
      <c r="A280" s="396">
        <v>272</v>
      </c>
      <c r="B280" s="1063">
        <f>入力シート⑦!B292</f>
        <v>0</v>
      </c>
      <c r="C280" s="1064"/>
      <c r="D280" s="313">
        <f>入力シート⑦!D292</f>
        <v>0</v>
      </c>
      <c r="E280" s="309">
        <f>入力シート⑦!E292</f>
        <v>0</v>
      </c>
      <c r="F280" s="308" t="str">
        <f>入力シート⑦!F292</f>
        <v/>
      </c>
      <c r="G280" s="309">
        <f>入力シート⑦!G292</f>
        <v>0</v>
      </c>
      <c r="H280" s="309">
        <f>入力シート⑦!H292</f>
        <v>0</v>
      </c>
      <c r="I280" s="308" t="str">
        <f>入力シート⑦!I292</f>
        <v/>
      </c>
      <c r="J280" s="306" t="str">
        <f>入力シート⑦!J292</f>
        <v/>
      </c>
      <c r="K280" s="313">
        <f>入力シート⑦!K292</f>
        <v>0</v>
      </c>
      <c r="L280" s="309">
        <f>入力シート⑦!L292</f>
        <v>0</v>
      </c>
      <c r="M280" s="308" t="str">
        <f>入力シート⑦!M292</f>
        <v/>
      </c>
      <c r="N280" s="309">
        <f>入力シート⑦!N292</f>
        <v>0</v>
      </c>
      <c r="O280" s="309">
        <f>入力シート⑦!O292</f>
        <v>0</v>
      </c>
      <c r="P280" s="308" t="str">
        <f>入力シート⑦!P292</f>
        <v/>
      </c>
      <c r="Q280" s="306" t="str">
        <f>入力シート⑦!Q292</f>
        <v/>
      </c>
    </row>
    <row r="281" spans="1:17" s="4" customFormat="1" ht="14.45" customHeight="1" x14ac:dyDescent="0.15">
      <c r="A281" s="393">
        <v>273</v>
      </c>
      <c r="B281" s="1063">
        <f>入力シート⑦!B293</f>
        <v>0</v>
      </c>
      <c r="C281" s="1064"/>
      <c r="D281" s="313">
        <f>入力シート⑦!D293</f>
        <v>0</v>
      </c>
      <c r="E281" s="309">
        <f>入力シート⑦!E293</f>
        <v>0</v>
      </c>
      <c r="F281" s="308" t="str">
        <f>入力シート⑦!F293</f>
        <v/>
      </c>
      <c r="G281" s="309">
        <f>入力シート⑦!G293</f>
        <v>0</v>
      </c>
      <c r="H281" s="309">
        <f>入力シート⑦!H293</f>
        <v>0</v>
      </c>
      <c r="I281" s="308" t="str">
        <f>入力シート⑦!I293</f>
        <v/>
      </c>
      <c r="J281" s="306" t="str">
        <f>入力シート⑦!J293</f>
        <v/>
      </c>
      <c r="K281" s="313">
        <f>入力シート⑦!K293</f>
        <v>0</v>
      </c>
      <c r="L281" s="309">
        <f>入力シート⑦!L293</f>
        <v>0</v>
      </c>
      <c r="M281" s="308" t="str">
        <f>入力シート⑦!M293</f>
        <v/>
      </c>
      <c r="N281" s="309">
        <f>入力シート⑦!N293</f>
        <v>0</v>
      </c>
      <c r="O281" s="309">
        <f>入力シート⑦!O293</f>
        <v>0</v>
      </c>
      <c r="P281" s="308" t="str">
        <f>入力シート⑦!P293</f>
        <v/>
      </c>
      <c r="Q281" s="306" t="str">
        <f>入力シート⑦!Q293</f>
        <v/>
      </c>
    </row>
    <row r="282" spans="1:17" s="4" customFormat="1" ht="14.45" customHeight="1" x14ac:dyDescent="0.15">
      <c r="A282" s="396">
        <v>274</v>
      </c>
      <c r="B282" s="1063">
        <f>入力シート⑦!B294</f>
        <v>0</v>
      </c>
      <c r="C282" s="1064"/>
      <c r="D282" s="313">
        <f>入力シート⑦!D294</f>
        <v>0</v>
      </c>
      <c r="E282" s="309">
        <f>入力シート⑦!E294</f>
        <v>0</v>
      </c>
      <c r="F282" s="308" t="str">
        <f>入力シート⑦!F294</f>
        <v/>
      </c>
      <c r="G282" s="309">
        <f>入力シート⑦!G294</f>
        <v>0</v>
      </c>
      <c r="H282" s="309">
        <f>入力シート⑦!H294</f>
        <v>0</v>
      </c>
      <c r="I282" s="308" t="str">
        <f>入力シート⑦!I294</f>
        <v/>
      </c>
      <c r="J282" s="306" t="str">
        <f>入力シート⑦!J294</f>
        <v/>
      </c>
      <c r="K282" s="313">
        <f>入力シート⑦!K294</f>
        <v>0</v>
      </c>
      <c r="L282" s="309">
        <f>入力シート⑦!L294</f>
        <v>0</v>
      </c>
      <c r="M282" s="308" t="str">
        <f>入力シート⑦!M294</f>
        <v/>
      </c>
      <c r="N282" s="309">
        <f>入力シート⑦!N294</f>
        <v>0</v>
      </c>
      <c r="O282" s="309">
        <f>入力シート⑦!O294</f>
        <v>0</v>
      </c>
      <c r="P282" s="308" t="str">
        <f>入力シート⑦!P294</f>
        <v/>
      </c>
      <c r="Q282" s="306" t="str">
        <f>入力シート⑦!Q294</f>
        <v/>
      </c>
    </row>
    <row r="283" spans="1:17" s="4" customFormat="1" ht="14.45" customHeight="1" x14ac:dyDescent="0.15">
      <c r="A283" s="393">
        <v>275</v>
      </c>
      <c r="B283" s="1063">
        <f>入力シート⑦!B295</f>
        <v>0</v>
      </c>
      <c r="C283" s="1064"/>
      <c r="D283" s="313">
        <f>入力シート⑦!D295</f>
        <v>0</v>
      </c>
      <c r="E283" s="309">
        <f>入力シート⑦!E295</f>
        <v>0</v>
      </c>
      <c r="F283" s="308" t="str">
        <f>入力シート⑦!F295</f>
        <v/>
      </c>
      <c r="G283" s="309">
        <f>入力シート⑦!G295</f>
        <v>0</v>
      </c>
      <c r="H283" s="309">
        <f>入力シート⑦!H295</f>
        <v>0</v>
      </c>
      <c r="I283" s="308" t="str">
        <f>入力シート⑦!I295</f>
        <v/>
      </c>
      <c r="J283" s="306" t="str">
        <f>入力シート⑦!J295</f>
        <v/>
      </c>
      <c r="K283" s="313">
        <f>入力シート⑦!K295</f>
        <v>0</v>
      </c>
      <c r="L283" s="309">
        <f>入力シート⑦!L295</f>
        <v>0</v>
      </c>
      <c r="M283" s="308" t="str">
        <f>入力シート⑦!M295</f>
        <v/>
      </c>
      <c r="N283" s="309">
        <f>入力シート⑦!N295</f>
        <v>0</v>
      </c>
      <c r="O283" s="309">
        <f>入力シート⑦!O295</f>
        <v>0</v>
      </c>
      <c r="P283" s="308" t="str">
        <f>入力シート⑦!P295</f>
        <v/>
      </c>
      <c r="Q283" s="306" t="str">
        <f>入力シート⑦!Q295</f>
        <v/>
      </c>
    </row>
    <row r="284" spans="1:17" s="4" customFormat="1" ht="14.45" customHeight="1" x14ac:dyDescent="0.15">
      <c r="A284" s="396">
        <v>276</v>
      </c>
      <c r="B284" s="1063">
        <f>入力シート⑦!B296</f>
        <v>0</v>
      </c>
      <c r="C284" s="1064"/>
      <c r="D284" s="313">
        <f>入力シート⑦!D296</f>
        <v>0</v>
      </c>
      <c r="E284" s="309">
        <f>入力シート⑦!E296</f>
        <v>0</v>
      </c>
      <c r="F284" s="308" t="str">
        <f>入力シート⑦!F296</f>
        <v/>
      </c>
      <c r="G284" s="309">
        <f>入力シート⑦!G296</f>
        <v>0</v>
      </c>
      <c r="H284" s="309">
        <f>入力シート⑦!H296</f>
        <v>0</v>
      </c>
      <c r="I284" s="308" t="str">
        <f>入力シート⑦!I296</f>
        <v/>
      </c>
      <c r="J284" s="306" t="str">
        <f>入力シート⑦!J296</f>
        <v/>
      </c>
      <c r="K284" s="313">
        <f>入力シート⑦!K296</f>
        <v>0</v>
      </c>
      <c r="L284" s="309">
        <f>入力シート⑦!L296</f>
        <v>0</v>
      </c>
      <c r="M284" s="308" t="str">
        <f>入力シート⑦!M296</f>
        <v/>
      </c>
      <c r="N284" s="309">
        <f>入力シート⑦!N296</f>
        <v>0</v>
      </c>
      <c r="O284" s="309">
        <f>入力シート⑦!O296</f>
        <v>0</v>
      </c>
      <c r="P284" s="308" t="str">
        <f>入力シート⑦!P296</f>
        <v/>
      </c>
      <c r="Q284" s="306" t="str">
        <f>入力シート⑦!Q296</f>
        <v/>
      </c>
    </row>
    <row r="285" spans="1:17" s="4" customFormat="1" ht="14.45" customHeight="1" x14ac:dyDescent="0.15">
      <c r="A285" s="393">
        <v>277</v>
      </c>
      <c r="B285" s="1063">
        <f>入力シート⑦!B297</f>
        <v>0</v>
      </c>
      <c r="C285" s="1064"/>
      <c r="D285" s="313">
        <f>入力シート⑦!D297</f>
        <v>0</v>
      </c>
      <c r="E285" s="309">
        <f>入力シート⑦!E297</f>
        <v>0</v>
      </c>
      <c r="F285" s="308" t="str">
        <f>入力シート⑦!F297</f>
        <v/>
      </c>
      <c r="G285" s="309">
        <f>入力シート⑦!G297</f>
        <v>0</v>
      </c>
      <c r="H285" s="309">
        <f>入力シート⑦!H297</f>
        <v>0</v>
      </c>
      <c r="I285" s="308" t="str">
        <f>入力シート⑦!I297</f>
        <v/>
      </c>
      <c r="J285" s="306" t="str">
        <f>入力シート⑦!J297</f>
        <v/>
      </c>
      <c r="K285" s="313">
        <f>入力シート⑦!K297</f>
        <v>0</v>
      </c>
      <c r="L285" s="309">
        <f>入力シート⑦!L297</f>
        <v>0</v>
      </c>
      <c r="M285" s="308" t="str">
        <f>入力シート⑦!M297</f>
        <v/>
      </c>
      <c r="N285" s="309">
        <f>入力シート⑦!N297</f>
        <v>0</v>
      </c>
      <c r="O285" s="309">
        <f>入力シート⑦!O297</f>
        <v>0</v>
      </c>
      <c r="P285" s="308" t="str">
        <f>入力シート⑦!P297</f>
        <v/>
      </c>
      <c r="Q285" s="306" t="str">
        <f>入力シート⑦!Q297</f>
        <v/>
      </c>
    </row>
    <row r="286" spans="1:17" s="4" customFormat="1" ht="14.45" customHeight="1" x14ac:dyDescent="0.15">
      <c r="A286" s="396">
        <v>278</v>
      </c>
      <c r="B286" s="1063">
        <f>入力シート⑦!B298</f>
        <v>0</v>
      </c>
      <c r="C286" s="1064"/>
      <c r="D286" s="313">
        <f>入力シート⑦!D298</f>
        <v>0</v>
      </c>
      <c r="E286" s="309">
        <f>入力シート⑦!E298</f>
        <v>0</v>
      </c>
      <c r="F286" s="308" t="str">
        <f>入力シート⑦!F298</f>
        <v/>
      </c>
      <c r="G286" s="309">
        <f>入力シート⑦!G298</f>
        <v>0</v>
      </c>
      <c r="H286" s="309">
        <f>入力シート⑦!H298</f>
        <v>0</v>
      </c>
      <c r="I286" s="308" t="str">
        <f>入力シート⑦!I298</f>
        <v/>
      </c>
      <c r="J286" s="306" t="str">
        <f>入力シート⑦!J298</f>
        <v/>
      </c>
      <c r="K286" s="313">
        <f>入力シート⑦!K298</f>
        <v>0</v>
      </c>
      <c r="L286" s="309">
        <f>入力シート⑦!L298</f>
        <v>0</v>
      </c>
      <c r="M286" s="308" t="str">
        <f>入力シート⑦!M298</f>
        <v/>
      </c>
      <c r="N286" s="309">
        <f>入力シート⑦!N298</f>
        <v>0</v>
      </c>
      <c r="O286" s="309">
        <f>入力シート⑦!O298</f>
        <v>0</v>
      </c>
      <c r="P286" s="308" t="str">
        <f>入力シート⑦!P298</f>
        <v/>
      </c>
      <c r="Q286" s="306" t="str">
        <f>入力シート⑦!Q298</f>
        <v/>
      </c>
    </row>
    <row r="287" spans="1:17" s="4" customFormat="1" ht="14.45" customHeight="1" x14ac:dyDescent="0.15">
      <c r="A287" s="393">
        <v>279</v>
      </c>
      <c r="B287" s="1063">
        <f>入力シート⑦!B299</f>
        <v>0</v>
      </c>
      <c r="C287" s="1064"/>
      <c r="D287" s="313">
        <f>入力シート⑦!D299</f>
        <v>0</v>
      </c>
      <c r="E287" s="309">
        <f>入力シート⑦!E299</f>
        <v>0</v>
      </c>
      <c r="F287" s="308" t="str">
        <f>入力シート⑦!F299</f>
        <v/>
      </c>
      <c r="G287" s="309">
        <f>入力シート⑦!G299</f>
        <v>0</v>
      </c>
      <c r="H287" s="309">
        <f>入力シート⑦!H299</f>
        <v>0</v>
      </c>
      <c r="I287" s="308" t="str">
        <f>入力シート⑦!I299</f>
        <v/>
      </c>
      <c r="J287" s="306" t="str">
        <f>入力シート⑦!J299</f>
        <v/>
      </c>
      <c r="K287" s="313">
        <f>入力シート⑦!K299</f>
        <v>0</v>
      </c>
      <c r="L287" s="309">
        <f>入力シート⑦!L299</f>
        <v>0</v>
      </c>
      <c r="M287" s="308" t="str">
        <f>入力シート⑦!M299</f>
        <v/>
      </c>
      <c r="N287" s="309">
        <f>入力シート⑦!N299</f>
        <v>0</v>
      </c>
      <c r="O287" s="309">
        <f>入力シート⑦!O299</f>
        <v>0</v>
      </c>
      <c r="P287" s="308" t="str">
        <f>入力シート⑦!P299</f>
        <v/>
      </c>
      <c r="Q287" s="306" t="str">
        <f>入力シート⑦!Q299</f>
        <v/>
      </c>
    </row>
    <row r="288" spans="1:17" s="4" customFormat="1" ht="14.45" customHeight="1" x14ac:dyDescent="0.15">
      <c r="A288" s="396">
        <v>280</v>
      </c>
      <c r="B288" s="1063">
        <f>入力シート⑦!B300</f>
        <v>0</v>
      </c>
      <c r="C288" s="1064"/>
      <c r="D288" s="313">
        <f>入力シート⑦!D300</f>
        <v>0</v>
      </c>
      <c r="E288" s="309">
        <f>入力シート⑦!E300</f>
        <v>0</v>
      </c>
      <c r="F288" s="308" t="str">
        <f>入力シート⑦!F300</f>
        <v/>
      </c>
      <c r="G288" s="309">
        <f>入力シート⑦!G300</f>
        <v>0</v>
      </c>
      <c r="H288" s="309">
        <f>入力シート⑦!H300</f>
        <v>0</v>
      </c>
      <c r="I288" s="308" t="str">
        <f>入力シート⑦!I300</f>
        <v/>
      </c>
      <c r="J288" s="306" t="str">
        <f>入力シート⑦!J300</f>
        <v/>
      </c>
      <c r="K288" s="313">
        <f>入力シート⑦!K300</f>
        <v>0</v>
      </c>
      <c r="L288" s="309">
        <f>入力シート⑦!L300</f>
        <v>0</v>
      </c>
      <c r="M288" s="308" t="str">
        <f>入力シート⑦!M300</f>
        <v/>
      </c>
      <c r="N288" s="309">
        <f>入力シート⑦!N300</f>
        <v>0</v>
      </c>
      <c r="O288" s="309">
        <f>入力シート⑦!O300</f>
        <v>0</v>
      </c>
      <c r="P288" s="308" t="str">
        <f>入力シート⑦!P300</f>
        <v/>
      </c>
      <c r="Q288" s="306" t="str">
        <f>入力シート⑦!Q300</f>
        <v/>
      </c>
    </row>
    <row r="289" spans="1:17" s="4" customFormat="1" ht="14.45" customHeight="1" x14ac:dyDescent="0.15">
      <c r="A289" s="393">
        <v>281</v>
      </c>
      <c r="B289" s="1063">
        <f>入力シート⑦!B301</f>
        <v>0</v>
      </c>
      <c r="C289" s="1064"/>
      <c r="D289" s="313">
        <f>入力シート⑦!D301</f>
        <v>0</v>
      </c>
      <c r="E289" s="309">
        <f>入力シート⑦!E301</f>
        <v>0</v>
      </c>
      <c r="F289" s="308" t="str">
        <f>入力シート⑦!F301</f>
        <v/>
      </c>
      <c r="G289" s="309">
        <f>入力シート⑦!G301</f>
        <v>0</v>
      </c>
      <c r="H289" s="309">
        <f>入力シート⑦!H301</f>
        <v>0</v>
      </c>
      <c r="I289" s="308" t="str">
        <f>入力シート⑦!I301</f>
        <v/>
      </c>
      <c r="J289" s="306" t="str">
        <f>入力シート⑦!J301</f>
        <v/>
      </c>
      <c r="K289" s="313">
        <f>入力シート⑦!K301</f>
        <v>0</v>
      </c>
      <c r="L289" s="309">
        <f>入力シート⑦!L301</f>
        <v>0</v>
      </c>
      <c r="M289" s="308" t="str">
        <f>入力シート⑦!M301</f>
        <v/>
      </c>
      <c r="N289" s="309">
        <f>入力シート⑦!N301</f>
        <v>0</v>
      </c>
      <c r="O289" s="309">
        <f>入力シート⑦!O301</f>
        <v>0</v>
      </c>
      <c r="P289" s="308" t="str">
        <f>入力シート⑦!P301</f>
        <v/>
      </c>
      <c r="Q289" s="306" t="str">
        <f>入力シート⑦!Q301</f>
        <v/>
      </c>
    </row>
    <row r="290" spans="1:17" s="4" customFormat="1" ht="14.45" customHeight="1" x14ac:dyDescent="0.15">
      <c r="A290" s="396">
        <v>282</v>
      </c>
      <c r="B290" s="1063">
        <f>入力シート⑦!B302</f>
        <v>0</v>
      </c>
      <c r="C290" s="1064"/>
      <c r="D290" s="313">
        <f>入力シート⑦!D302</f>
        <v>0</v>
      </c>
      <c r="E290" s="309">
        <f>入力シート⑦!E302</f>
        <v>0</v>
      </c>
      <c r="F290" s="308" t="str">
        <f>入力シート⑦!F302</f>
        <v/>
      </c>
      <c r="G290" s="309">
        <f>入力シート⑦!G302</f>
        <v>0</v>
      </c>
      <c r="H290" s="309">
        <f>入力シート⑦!H302</f>
        <v>0</v>
      </c>
      <c r="I290" s="308" t="str">
        <f>入力シート⑦!I302</f>
        <v/>
      </c>
      <c r="J290" s="306" t="str">
        <f>入力シート⑦!J302</f>
        <v/>
      </c>
      <c r="K290" s="313">
        <f>入力シート⑦!K302</f>
        <v>0</v>
      </c>
      <c r="L290" s="309">
        <f>入力シート⑦!L302</f>
        <v>0</v>
      </c>
      <c r="M290" s="308" t="str">
        <f>入力シート⑦!M302</f>
        <v/>
      </c>
      <c r="N290" s="309">
        <f>入力シート⑦!N302</f>
        <v>0</v>
      </c>
      <c r="O290" s="309">
        <f>入力シート⑦!O302</f>
        <v>0</v>
      </c>
      <c r="P290" s="308" t="str">
        <f>入力シート⑦!P302</f>
        <v/>
      </c>
      <c r="Q290" s="306" t="str">
        <f>入力シート⑦!Q302</f>
        <v/>
      </c>
    </row>
    <row r="291" spans="1:17" s="4" customFormat="1" ht="14.45" customHeight="1" x14ac:dyDescent="0.15">
      <c r="A291" s="393">
        <v>283</v>
      </c>
      <c r="B291" s="1063">
        <f>入力シート⑦!B303</f>
        <v>0</v>
      </c>
      <c r="C291" s="1064"/>
      <c r="D291" s="313">
        <f>入力シート⑦!D303</f>
        <v>0</v>
      </c>
      <c r="E291" s="309">
        <f>入力シート⑦!E303</f>
        <v>0</v>
      </c>
      <c r="F291" s="308" t="str">
        <f>入力シート⑦!F303</f>
        <v/>
      </c>
      <c r="G291" s="309">
        <f>入力シート⑦!G303</f>
        <v>0</v>
      </c>
      <c r="H291" s="309">
        <f>入力シート⑦!H303</f>
        <v>0</v>
      </c>
      <c r="I291" s="308" t="str">
        <f>入力シート⑦!I303</f>
        <v/>
      </c>
      <c r="J291" s="306" t="str">
        <f>入力シート⑦!J303</f>
        <v/>
      </c>
      <c r="K291" s="313">
        <f>入力シート⑦!K303</f>
        <v>0</v>
      </c>
      <c r="L291" s="309">
        <f>入力シート⑦!L303</f>
        <v>0</v>
      </c>
      <c r="M291" s="308" t="str">
        <f>入力シート⑦!M303</f>
        <v/>
      </c>
      <c r="N291" s="309">
        <f>入力シート⑦!N303</f>
        <v>0</v>
      </c>
      <c r="O291" s="309">
        <f>入力シート⑦!O303</f>
        <v>0</v>
      </c>
      <c r="P291" s="308" t="str">
        <f>入力シート⑦!P303</f>
        <v/>
      </c>
      <c r="Q291" s="306" t="str">
        <f>入力シート⑦!Q303</f>
        <v/>
      </c>
    </row>
    <row r="292" spans="1:17" s="4" customFormat="1" ht="14.45" customHeight="1" x14ac:dyDescent="0.15">
      <c r="A292" s="396">
        <v>284</v>
      </c>
      <c r="B292" s="1063">
        <f>入力シート⑦!B304</f>
        <v>0</v>
      </c>
      <c r="C292" s="1064"/>
      <c r="D292" s="313">
        <f>入力シート⑦!D304</f>
        <v>0</v>
      </c>
      <c r="E292" s="309">
        <f>入力シート⑦!E304</f>
        <v>0</v>
      </c>
      <c r="F292" s="308" t="str">
        <f>入力シート⑦!F304</f>
        <v/>
      </c>
      <c r="G292" s="309">
        <f>入力シート⑦!G304</f>
        <v>0</v>
      </c>
      <c r="H292" s="309">
        <f>入力シート⑦!H304</f>
        <v>0</v>
      </c>
      <c r="I292" s="308" t="str">
        <f>入力シート⑦!I304</f>
        <v/>
      </c>
      <c r="J292" s="306" t="str">
        <f>入力シート⑦!J304</f>
        <v/>
      </c>
      <c r="K292" s="313">
        <f>入力シート⑦!K304</f>
        <v>0</v>
      </c>
      <c r="L292" s="309">
        <f>入力シート⑦!L304</f>
        <v>0</v>
      </c>
      <c r="M292" s="308" t="str">
        <f>入力シート⑦!M304</f>
        <v/>
      </c>
      <c r="N292" s="309">
        <f>入力シート⑦!N304</f>
        <v>0</v>
      </c>
      <c r="O292" s="309">
        <f>入力シート⑦!O304</f>
        <v>0</v>
      </c>
      <c r="P292" s="308" t="str">
        <f>入力シート⑦!P304</f>
        <v/>
      </c>
      <c r="Q292" s="306" t="str">
        <f>入力シート⑦!Q304</f>
        <v/>
      </c>
    </row>
    <row r="293" spans="1:17" s="4" customFormat="1" ht="14.45" customHeight="1" x14ac:dyDescent="0.15">
      <c r="A293" s="393">
        <v>285</v>
      </c>
      <c r="B293" s="1063">
        <f>入力シート⑦!B305</f>
        <v>0</v>
      </c>
      <c r="C293" s="1064"/>
      <c r="D293" s="313">
        <f>入力シート⑦!D305</f>
        <v>0</v>
      </c>
      <c r="E293" s="309">
        <f>入力シート⑦!E305</f>
        <v>0</v>
      </c>
      <c r="F293" s="308" t="str">
        <f>入力シート⑦!F305</f>
        <v/>
      </c>
      <c r="G293" s="309">
        <f>入力シート⑦!G305</f>
        <v>0</v>
      </c>
      <c r="H293" s="309">
        <f>入力シート⑦!H305</f>
        <v>0</v>
      </c>
      <c r="I293" s="308" t="str">
        <f>入力シート⑦!I305</f>
        <v/>
      </c>
      <c r="J293" s="306" t="str">
        <f>入力シート⑦!J305</f>
        <v/>
      </c>
      <c r="K293" s="313">
        <f>入力シート⑦!K305</f>
        <v>0</v>
      </c>
      <c r="L293" s="309">
        <f>入力シート⑦!L305</f>
        <v>0</v>
      </c>
      <c r="M293" s="308" t="str">
        <f>入力シート⑦!M305</f>
        <v/>
      </c>
      <c r="N293" s="309">
        <f>入力シート⑦!N305</f>
        <v>0</v>
      </c>
      <c r="O293" s="309">
        <f>入力シート⑦!O305</f>
        <v>0</v>
      </c>
      <c r="P293" s="308" t="str">
        <f>入力シート⑦!P305</f>
        <v/>
      </c>
      <c r="Q293" s="306" t="str">
        <f>入力シート⑦!Q305</f>
        <v/>
      </c>
    </row>
    <row r="294" spans="1:17" s="4" customFormat="1" ht="14.45" customHeight="1" x14ac:dyDescent="0.15">
      <c r="A294" s="396">
        <v>286</v>
      </c>
      <c r="B294" s="1063">
        <f>入力シート⑦!B306</f>
        <v>0</v>
      </c>
      <c r="C294" s="1064"/>
      <c r="D294" s="313">
        <f>入力シート⑦!D306</f>
        <v>0</v>
      </c>
      <c r="E294" s="309">
        <f>入力シート⑦!E306</f>
        <v>0</v>
      </c>
      <c r="F294" s="308" t="str">
        <f>入力シート⑦!F306</f>
        <v/>
      </c>
      <c r="G294" s="309">
        <f>入力シート⑦!G306</f>
        <v>0</v>
      </c>
      <c r="H294" s="309">
        <f>入力シート⑦!H306</f>
        <v>0</v>
      </c>
      <c r="I294" s="308" t="str">
        <f>入力シート⑦!I306</f>
        <v/>
      </c>
      <c r="J294" s="306" t="str">
        <f>入力シート⑦!J306</f>
        <v/>
      </c>
      <c r="K294" s="313">
        <f>入力シート⑦!K306</f>
        <v>0</v>
      </c>
      <c r="L294" s="309">
        <f>入力シート⑦!L306</f>
        <v>0</v>
      </c>
      <c r="M294" s="308" t="str">
        <f>入力シート⑦!M306</f>
        <v/>
      </c>
      <c r="N294" s="309">
        <f>入力シート⑦!N306</f>
        <v>0</v>
      </c>
      <c r="O294" s="309">
        <f>入力シート⑦!O306</f>
        <v>0</v>
      </c>
      <c r="P294" s="308" t="str">
        <f>入力シート⑦!P306</f>
        <v/>
      </c>
      <c r="Q294" s="306" t="str">
        <f>入力シート⑦!Q306</f>
        <v/>
      </c>
    </row>
    <row r="295" spans="1:17" s="4" customFormat="1" ht="14.45" customHeight="1" x14ac:dyDescent="0.15">
      <c r="A295" s="393">
        <v>287</v>
      </c>
      <c r="B295" s="1063">
        <f>入力シート⑦!B307</f>
        <v>0</v>
      </c>
      <c r="C295" s="1064"/>
      <c r="D295" s="313">
        <f>入力シート⑦!D307</f>
        <v>0</v>
      </c>
      <c r="E295" s="309">
        <f>入力シート⑦!E307</f>
        <v>0</v>
      </c>
      <c r="F295" s="308" t="str">
        <f>入力シート⑦!F307</f>
        <v/>
      </c>
      <c r="G295" s="309">
        <f>入力シート⑦!G307</f>
        <v>0</v>
      </c>
      <c r="H295" s="309">
        <f>入力シート⑦!H307</f>
        <v>0</v>
      </c>
      <c r="I295" s="308" t="str">
        <f>入力シート⑦!I307</f>
        <v/>
      </c>
      <c r="J295" s="306" t="str">
        <f>入力シート⑦!J307</f>
        <v/>
      </c>
      <c r="K295" s="313">
        <f>入力シート⑦!K307</f>
        <v>0</v>
      </c>
      <c r="L295" s="309">
        <f>入力シート⑦!L307</f>
        <v>0</v>
      </c>
      <c r="M295" s="308" t="str">
        <f>入力シート⑦!M307</f>
        <v/>
      </c>
      <c r="N295" s="309">
        <f>入力シート⑦!N307</f>
        <v>0</v>
      </c>
      <c r="O295" s="309">
        <f>入力シート⑦!O307</f>
        <v>0</v>
      </c>
      <c r="P295" s="308" t="str">
        <f>入力シート⑦!P307</f>
        <v/>
      </c>
      <c r="Q295" s="306" t="str">
        <f>入力シート⑦!Q307</f>
        <v/>
      </c>
    </row>
    <row r="296" spans="1:17" s="4" customFormat="1" ht="14.45" customHeight="1" x14ac:dyDescent="0.15">
      <c r="A296" s="396">
        <v>288</v>
      </c>
      <c r="B296" s="1063">
        <f>入力シート⑦!B308</f>
        <v>0</v>
      </c>
      <c r="C296" s="1064"/>
      <c r="D296" s="313">
        <f>入力シート⑦!D308</f>
        <v>0</v>
      </c>
      <c r="E296" s="309">
        <f>入力シート⑦!E308</f>
        <v>0</v>
      </c>
      <c r="F296" s="308" t="str">
        <f>入力シート⑦!F308</f>
        <v/>
      </c>
      <c r="G296" s="309">
        <f>入力シート⑦!G308</f>
        <v>0</v>
      </c>
      <c r="H296" s="309">
        <f>入力シート⑦!H308</f>
        <v>0</v>
      </c>
      <c r="I296" s="308" t="str">
        <f>入力シート⑦!I308</f>
        <v/>
      </c>
      <c r="J296" s="306" t="str">
        <f>入力シート⑦!J308</f>
        <v/>
      </c>
      <c r="K296" s="313">
        <f>入力シート⑦!K308</f>
        <v>0</v>
      </c>
      <c r="L296" s="309">
        <f>入力シート⑦!L308</f>
        <v>0</v>
      </c>
      <c r="M296" s="308" t="str">
        <f>入力シート⑦!M308</f>
        <v/>
      </c>
      <c r="N296" s="309">
        <f>入力シート⑦!N308</f>
        <v>0</v>
      </c>
      <c r="O296" s="309">
        <f>入力シート⑦!O308</f>
        <v>0</v>
      </c>
      <c r="P296" s="308" t="str">
        <f>入力シート⑦!P308</f>
        <v/>
      </c>
      <c r="Q296" s="306" t="str">
        <f>入力シート⑦!Q308</f>
        <v/>
      </c>
    </row>
    <row r="297" spans="1:17" s="4" customFormat="1" ht="14.45" customHeight="1" x14ac:dyDescent="0.15">
      <c r="A297" s="393">
        <v>289</v>
      </c>
      <c r="B297" s="1063">
        <f>入力シート⑦!B309</f>
        <v>0</v>
      </c>
      <c r="C297" s="1064"/>
      <c r="D297" s="313">
        <f>入力シート⑦!D309</f>
        <v>0</v>
      </c>
      <c r="E297" s="309">
        <f>入力シート⑦!E309</f>
        <v>0</v>
      </c>
      <c r="F297" s="308" t="str">
        <f>入力シート⑦!F309</f>
        <v/>
      </c>
      <c r="G297" s="309">
        <f>入力シート⑦!G309</f>
        <v>0</v>
      </c>
      <c r="H297" s="309">
        <f>入力シート⑦!H309</f>
        <v>0</v>
      </c>
      <c r="I297" s="308" t="str">
        <f>入力シート⑦!I309</f>
        <v/>
      </c>
      <c r="J297" s="306" t="str">
        <f>入力シート⑦!J309</f>
        <v/>
      </c>
      <c r="K297" s="313">
        <f>入力シート⑦!K309</f>
        <v>0</v>
      </c>
      <c r="L297" s="309">
        <f>入力シート⑦!L309</f>
        <v>0</v>
      </c>
      <c r="M297" s="308" t="str">
        <f>入力シート⑦!M309</f>
        <v/>
      </c>
      <c r="N297" s="309">
        <f>入力シート⑦!N309</f>
        <v>0</v>
      </c>
      <c r="O297" s="309">
        <f>入力シート⑦!O309</f>
        <v>0</v>
      </c>
      <c r="P297" s="308" t="str">
        <f>入力シート⑦!P309</f>
        <v/>
      </c>
      <c r="Q297" s="306" t="str">
        <f>入力シート⑦!Q309</f>
        <v/>
      </c>
    </row>
    <row r="298" spans="1:17" s="4" customFormat="1" ht="14.45" customHeight="1" x14ac:dyDescent="0.15">
      <c r="A298" s="396">
        <v>290</v>
      </c>
      <c r="B298" s="1063">
        <f>入力シート⑦!B310</f>
        <v>0</v>
      </c>
      <c r="C298" s="1064"/>
      <c r="D298" s="313">
        <f>入力シート⑦!D310</f>
        <v>0</v>
      </c>
      <c r="E298" s="309">
        <f>入力シート⑦!E310</f>
        <v>0</v>
      </c>
      <c r="F298" s="308" t="str">
        <f>入力シート⑦!F310</f>
        <v/>
      </c>
      <c r="G298" s="309">
        <f>入力シート⑦!G310</f>
        <v>0</v>
      </c>
      <c r="H298" s="309">
        <f>入力シート⑦!H310</f>
        <v>0</v>
      </c>
      <c r="I298" s="308" t="str">
        <f>入力シート⑦!I310</f>
        <v/>
      </c>
      <c r="J298" s="306" t="str">
        <f>入力シート⑦!J310</f>
        <v/>
      </c>
      <c r="K298" s="313">
        <f>入力シート⑦!K310</f>
        <v>0</v>
      </c>
      <c r="L298" s="309">
        <f>入力シート⑦!L310</f>
        <v>0</v>
      </c>
      <c r="M298" s="308" t="str">
        <f>入力シート⑦!M310</f>
        <v/>
      </c>
      <c r="N298" s="309">
        <f>入力シート⑦!N310</f>
        <v>0</v>
      </c>
      <c r="O298" s="309">
        <f>入力シート⑦!O310</f>
        <v>0</v>
      </c>
      <c r="P298" s="308" t="str">
        <f>入力シート⑦!P310</f>
        <v/>
      </c>
      <c r="Q298" s="306" t="str">
        <f>入力シート⑦!Q310</f>
        <v/>
      </c>
    </row>
    <row r="299" spans="1:17" s="4" customFormat="1" ht="14.45" customHeight="1" x14ac:dyDescent="0.15">
      <c r="A299" s="393">
        <v>291</v>
      </c>
      <c r="B299" s="1063">
        <f>入力シート⑦!B311</f>
        <v>0</v>
      </c>
      <c r="C299" s="1064"/>
      <c r="D299" s="313">
        <f>入力シート⑦!D311</f>
        <v>0</v>
      </c>
      <c r="E299" s="309">
        <f>入力シート⑦!E311</f>
        <v>0</v>
      </c>
      <c r="F299" s="308" t="str">
        <f>入力シート⑦!F311</f>
        <v/>
      </c>
      <c r="G299" s="309">
        <f>入力シート⑦!G311</f>
        <v>0</v>
      </c>
      <c r="H299" s="309">
        <f>入力シート⑦!H311</f>
        <v>0</v>
      </c>
      <c r="I299" s="308" t="str">
        <f>入力シート⑦!I311</f>
        <v/>
      </c>
      <c r="J299" s="306" t="str">
        <f>入力シート⑦!J311</f>
        <v/>
      </c>
      <c r="K299" s="313">
        <f>入力シート⑦!K311</f>
        <v>0</v>
      </c>
      <c r="L299" s="309">
        <f>入力シート⑦!L311</f>
        <v>0</v>
      </c>
      <c r="M299" s="308" t="str">
        <f>入力シート⑦!M311</f>
        <v/>
      </c>
      <c r="N299" s="309">
        <f>入力シート⑦!N311</f>
        <v>0</v>
      </c>
      <c r="O299" s="309">
        <f>入力シート⑦!O311</f>
        <v>0</v>
      </c>
      <c r="P299" s="308" t="str">
        <f>入力シート⑦!P311</f>
        <v/>
      </c>
      <c r="Q299" s="306" t="str">
        <f>入力シート⑦!Q311</f>
        <v/>
      </c>
    </row>
    <row r="300" spans="1:17" s="4" customFormat="1" ht="14.45" customHeight="1" x14ac:dyDescent="0.15">
      <c r="A300" s="396">
        <v>292</v>
      </c>
      <c r="B300" s="1063">
        <f>入力シート⑦!B312</f>
        <v>0</v>
      </c>
      <c r="C300" s="1064"/>
      <c r="D300" s="313">
        <f>入力シート⑦!D312</f>
        <v>0</v>
      </c>
      <c r="E300" s="309">
        <f>入力シート⑦!E312</f>
        <v>0</v>
      </c>
      <c r="F300" s="308" t="str">
        <f>入力シート⑦!F312</f>
        <v/>
      </c>
      <c r="G300" s="309">
        <f>入力シート⑦!G312</f>
        <v>0</v>
      </c>
      <c r="H300" s="309">
        <f>入力シート⑦!H312</f>
        <v>0</v>
      </c>
      <c r="I300" s="308" t="str">
        <f>入力シート⑦!I312</f>
        <v/>
      </c>
      <c r="J300" s="306" t="str">
        <f>入力シート⑦!J312</f>
        <v/>
      </c>
      <c r="K300" s="313">
        <f>入力シート⑦!K312</f>
        <v>0</v>
      </c>
      <c r="L300" s="309">
        <f>入力シート⑦!L312</f>
        <v>0</v>
      </c>
      <c r="M300" s="308" t="str">
        <f>入力シート⑦!M312</f>
        <v/>
      </c>
      <c r="N300" s="309">
        <f>入力シート⑦!N312</f>
        <v>0</v>
      </c>
      <c r="O300" s="309">
        <f>入力シート⑦!O312</f>
        <v>0</v>
      </c>
      <c r="P300" s="308" t="str">
        <f>入力シート⑦!P312</f>
        <v/>
      </c>
      <c r="Q300" s="306" t="str">
        <f>入力シート⑦!Q312</f>
        <v/>
      </c>
    </row>
    <row r="301" spans="1:17" s="4" customFormat="1" ht="14.45" customHeight="1" x14ac:dyDescent="0.15">
      <c r="A301" s="393">
        <v>293</v>
      </c>
      <c r="B301" s="1063">
        <f>入力シート⑦!B313</f>
        <v>0</v>
      </c>
      <c r="C301" s="1064"/>
      <c r="D301" s="313">
        <f>入力シート⑦!D313</f>
        <v>0</v>
      </c>
      <c r="E301" s="309">
        <f>入力シート⑦!E313</f>
        <v>0</v>
      </c>
      <c r="F301" s="308" t="str">
        <f>入力シート⑦!F313</f>
        <v/>
      </c>
      <c r="G301" s="309">
        <f>入力シート⑦!G313</f>
        <v>0</v>
      </c>
      <c r="H301" s="309">
        <f>入力シート⑦!H313</f>
        <v>0</v>
      </c>
      <c r="I301" s="308" t="str">
        <f>入力シート⑦!I313</f>
        <v/>
      </c>
      <c r="J301" s="306" t="str">
        <f>入力シート⑦!J313</f>
        <v/>
      </c>
      <c r="K301" s="313">
        <f>入力シート⑦!K313</f>
        <v>0</v>
      </c>
      <c r="L301" s="309">
        <f>入力シート⑦!L313</f>
        <v>0</v>
      </c>
      <c r="M301" s="308" t="str">
        <f>入力シート⑦!M313</f>
        <v/>
      </c>
      <c r="N301" s="309">
        <f>入力シート⑦!N313</f>
        <v>0</v>
      </c>
      <c r="O301" s="309">
        <f>入力シート⑦!O313</f>
        <v>0</v>
      </c>
      <c r="P301" s="308" t="str">
        <f>入力シート⑦!P313</f>
        <v/>
      </c>
      <c r="Q301" s="306" t="str">
        <f>入力シート⑦!Q313</f>
        <v/>
      </c>
    </row>
    <row r="302" spans="1:17" s="4" customFormat="1" ht="14.45" customHeight="1" x14ac:dyDescent="0.15">
      <c r="A302" s="396">
        <v>294</v>
      </c>
      <c r="B302" s="1063">
        <f>入力シート⑦!B314</f>
        <v>0</v>
      </c>
      <c r="C302" s="1064"/>
      <c r="D302" s="313">
        <f>入力シート⑦!D314</f>
        <v>0</v>
      </c>
      <c r="E302" s="309">
        <f>入力シート⑦!E314</f>
        <v>0</v>
      </c>
      <c r="F302" s="308" t="str">
        <f>入力シート⑦!F314</f>
        <v/>
      </c>
      <c r="G302" s="309">
        <f>入力シート⑦!G314</f>
        <v>0</v>
      </c>
      <c r="H302" s="309">
        <f>入力シート⑦!H314</f>
        <v>0</v>
      </c>
      <c r="I302" s="308" t="str">
        <f>入力シート⑦!I314</f>
        <v/>
      </c>
      <c r="J302" s="306" t="str">
        <f>入力シート⑦!J314</f>
        <v/>
      </c>
      <c r="K302" s="313">
        <f>入力シート⑦!K314</f>
        <v>0</v>
      </c>
      <c r="L302" s="309">
        <f>入力シート⑦!L314</f>
        <v>0</v>
      </c>
      <c r="M302" s="308" t="str">
        <f>入力シート⑦!M314</f>
        <v/>
      </c>
      <c r="N302" s="309">
        <f>入力シート⑦!N314</f>
        <v>0</v>
      </c>
      <c r="O302" s="309">
        <f>入力シート⑦!O314</f>
        <v>0</v>
      </c>
      <c r="P302" s="308" t="str">
        <f>入力シート⑦!P314</f>
        <v/>
      </c>
      <c r="Q302" s="306" t="str">
        <f>入力シート⑦!Q314</f>
        <v/>
      </c>
    </row>
    <row r="303" spans="1:17" s="4" customFormat="1" ht="14.45" customHeight="1" x14ac:dyDescent="0.15">
      <c r="A303" s="393">
        <v>295</v>
      </c>
      <c r="B303" s="1063">
        <f>入力シート⑦!B315</f>
        <v>0</v>
      </c>
      <c r="C303" s="1064"/>
      <c r="D303" s="313">
        <f>入力シート⑦!D315</f>
        <v>0</v>
      </c>
      <c r="E303" s="309">
        <f>入力シート⑦!E315</f>
        <v>0</v>
      </c>
      <c r="F303" s="308" t="str">
        <f>入力シート⑦!F315</f>
        <v/>
      </c>
      <c r="G303" s="309">
        <f>入力シート⑦!G315</f>
        <v>0</v>
      </c>
      <c r="H303" s="309">
        <f>入力シート⑦!H315</f>
        <v>0</v>
      </c>
      <c r="I303" s="308" t="str">
        <f>入力シート⑦!I315</f>
        <v/>
      </c>
      <c r="J303" s="306" t="str">
        <f>入力シート⑦!J315</f>
        <v/>
      </c>
      <c r="K303" s="313">
        <f>入力シート⑦!K315</f>
        <v>0</v>
      </c>
      <c r="L303" s="309">
        <f>入力シート⑦!L315</f>
        <v>0</v>
      </c>
      <c r="M303" s="308" t="str">
        <f>入力シート⑦!M315</f>
        <v/>
      </c>
      <c r="N303" s="309">
        <f>入力シート⑦!N315</f>
        <v>0</v>
      </c>
      <c r="O303" s="309">
        <f>入力シート⑦!O315</f>
        <v>0</v>
      </c>
      <c r="P303" s="308" t="str">
        <f>入力シート⑦!P315</f>
        <v/>
      </c>
      <c r="Q303" s="306" t="str">
        <f>入力シート⑦!Q315</f>
        <v/>
      </c>
    </row>
    <row r="304" spans="1:17" s="4" customFormat="1" ht="14.45" customHeight="1" x14ac:dyDescent="0.15">
      <c r="A304" s="396">
        <v>296</v>
      </c>
      <c r="B304" s="1063">
        <f>入力シート⑦!B316</f>
        <v>0</v>
      </c>
      <c r="C304" s="1064"/>
      <c r="D304" s="313">
        <f>入力シート⑦!D316</f>
        <v>0</v>
      </c>
      <c r="E304" s="309">
        <f>入力シート⑦!E316</f>
        <v>0</v>
      </c>
      <c r="F304" s="308" t="str">
        <f>入力シート⑦!F316</f>
        <v/>
      </c>
      <c r="G304" s="309">
        <f>入力シート⑦!G316</f>
        <v>0</v>
      </c>
      <c r="H304" s="309">
        <f>入力シート⑦!H316</f>
        <v>0</v>
      </c>
      <c r="I304" s="308" t="str">
        <f>入力シート⑦!I316</f>
        <v/>
      </c>
      <c r="J304" s="306" t="str">
        <f>入力シート⑦!J316</f>
        <v/>
      </c>
      <c r="K304" s="313">
        <f>入力シート⑦!K316</f>
        <v>0</v>
      </c>
      <c r="L304" s="309">
        <f>入力シート⑦!L316</f>
        <v>0</v>
      </c>
      <c r="M304" s="308" t="str">
        <f>入力シート⑦!M316</f>
        <v/>
      </c>
      <c r="N304" s="309">
        <f>入力シート⑦!N316</f>
        <v>0</v>
      </c>
      <c r="O304" s="309">
        <f>入力シート⑦!O316</f>
        <v>0</v>
      </c>
      <c r="P304" s="308" t="str">
        <f>入力シート⑦!P316</f>
        <v/>
      </c>
      <c r="Q304" s="306" t="str">
        <f>入力シート⑦!Q316</f>
        <v/>
      </c>
    </row>
    <row r="305" spans="1:17" s="4" customFormat="1" ht="14.45" customHeight="1" x14ac:dyDescent="0.15">
      <c r="A305" s="393">
        <v>297</v>
      </c>
      <c r="B305" s="1063">
        <f>入力シート⑦!B317</f>
        <v>0</v>
      </c>
      <c r="C305" s="1064"/>
      <c r="D305" s="313">
        <f>入力シート⑦!D317</f>
        <v>0</v>
      </c>
      <c r="E305" s="309">
        <f>入力シート⑦!E317</f>
        <v>0</v>
      </c>
      <c r="F305" s="308" t="str">
        <f>入力シート⑦!F317</f>
        <v/>
      </c>
      <c r="G305" s="309">
        <f>入力シート⑦!G317</f>
        <v>0</v>
      </c>
      <c r="H305" s="309">
        <f>入力シート⑦!H317</f>
        <v>0</v>
      </c>
      <c r="I305" s="308" t="str">
        <f>入力シート⑦!I317</f>
        <v/>
      </c>
      <c r="J305" s="306" t="str">
        <f>入力シート⑦!J317</f>
        <v/>
      </c>
      <c r="K305" s="313">
        <f>入力シート⑦!K317</f>
        <v>0</v>
      </c>
      <c r="L305" s="309">
        <f>入力シート⑦!L317</f>
        <v>0</v>
      </c>
      <c r="M305" s="308" t="str">
        <f>入力シート⑦!M317</f>
        <v/>
      </c>
      <c r="N305" s="309">
        <f>入力シート⑦!N317</f>
        <v>0</v>
      </c>
      <c r="O305" s="309">
        <f>入力シート⑦!O317</f>
        <v>0</v>
      </c>
      <c r="P305" s="308" t="str">
        <f>入力シート⑦!P317</f>
        <v/>
      </c>
      <c r="Q305" s="306" t="str">
        <f>入力シート⑦!Q317</f>
        <v/>
      </c>
    </row>
    <row r="306" spans="1:17" s="4" customFormat="1" ht="14.45" customHeight="1" x14ac:dyDescent="0.15">
      <c r="A306" s="396">
        <v>298</v>
      </c>
      <c r="B306" s="1063">
        <f>入力シート⑦!B318</f>
        <v>0</v>
      </c>
      <c r="C306" s="1064"/>
      <c r="D306" s="313">
        <f>入力シート⑦!D318</f>
        <v>0</v>
      </c>
      <c r="E306" s="309">
        <f>入力シート⑦!E318</f>
        <v>0</v>
      </c>
      <c r="F306" s="308" t="str">
        <f>入力シート⑦!F318</f>
        <v/>
      </c>
      <c r="G306" s="309">
        <f>入力シート⑦!G318</f>
        <v>0</v>
      </c>
      <c r="H306" s="309">
        <f>入力シート⑦!H318</f>
        <v>0</v>
      </c>
      <c r="I306" s="308" t="str">
        <f>入力シート⑦!I318</f>
        <v/>
      </c>
      <c r="J306" s="306" t="str">
        <f>入力シート⑦!J318</f>
        <v/>
      </c>
      <c r="K306" s="313">
        <f>入力シート⑦!K318</f>
        <v>0</v>
      </c>
      <c r="L306" s="309">
        <f>入力シート⑦!L318</f>
        <v>0</v>
      </c>
      <c r="M306" s="308" t="str">
        <f>入力シート⑦!M318</f>
        <v/>
      </c>
      <c r="N306" s="309">
        <f>入力シート⑦!N318</f>
        <v>0</v>
      </c>
      <c r="O306" s="309">
        <f>入力シート⑦!O318</f>
        <v>0</v>
      </c>
      <c r="P306" s="308" t="str">
        <f>入力シート⑦!P318</f>
        <v/>
      </c>
      <c r="Q306" s="306" t="str">
        <f>入力シート⑦!Q318</f>
        <v/>
      </c>
    </row>
    <row r="307" spans="1:17" s="4" customFormat="1" ht="14.45" customHeight="1" x14ac:dyDescent="0.15">
      <c r="A307" s="393">
        <v>299</v>
      </c>
      <c r="B307" s="1063">
        <f>入力シート⑦!B319</f>
        <v>0</v>
      </c>
      <c r="C307" s="1064"/>
      <c r="D307" s="313">
        <f>入力シート⑦!D319</f>
        <v>0</v>
      </c>
      <c r="E307" s="309">
        <f>入力シート⑦!E319</f>
        <v>0</v>
      </c>
      <c r="F307" s="308" t="str">
        <f>入力シート⑦!F319</f>
        <v/>
      </c>
      <c r="G307" s="309">
        <f>入力シート⑦!G319</f>
        <v>0</v>
      </c>
      <c r="H307" s="309">
        <f>入力シート⑦!H319</f>
        <v>0</v>
      </c>
      <c r="I307" s="308" t="str">
        <f>入力シート⑦!I319</f>
        <v/>
      </c>
      <c r="J307" s="306" t="str">
        <f>入力シート⑦!J319</f>
        <v/>
      </c>
      <c r="K307" s="313">
        <f>入力シート⑦!K319</f>
        <v>0</v>
      </c>
      <c r="L307" s="309">
        <f>入力シート⑦!L319</f>
        <v>0</v>
      </c>
      <c r="M307" s="308" t="str">
        <f>入力シート⑦!M319</f>
        <v/>
      </c>
      <c r="N307" s="309">
        <f>入力シート⑦!N319</f>
        <v>0</v>
      </c>
      <c r="O307" s="309">
        <f>入力シート⑦!O319</f>
        <v>0</v>
      </c>
      <c r="P307" s="308" t="str">
        <f>入力シート⑦!P319</f>
        <v/>
      </c>
      <c r="Q307" s="306" t="str">
        <f>入力シート⑦!Q319</f>
        <v/>
      </c>
    </row>
    <row r="308" spans="1:17" s="4" customFormat="1" ht="14.45" customHeight="1" x14ac:dyDescent="0.15">
      <c r="A308" s="396">
        <v>300</v>
      </c>
      <c r="B308" s="1063">
        <f>入力シート⑦!B320</f>
        <v>0</v>
      </c>
      <c r="C308" s="1064"/>
      <c r="D308" s="313">
        <f>入力シート⑦!D320</f>
        <v>0</v>
      </c>
      <c r="E308" s="309">
        <f>入力シート⑦!E320</f>
        <v>0</v>
      </c>
      <c r="F308" s="308" t="str">
        <f>入力シート⑦!F320</f>
        <v/>
      </c>
      <c r="G308" s="309">
        <f>入力シート⑦!G320</f>
        <v>0</v>
      </c>
      <c r="H308" s="309">
        <f>入力シート⑦!H320</f>
        <v>0</v>
      </c>
      <c r="I308" s="308" t="str">
        <f>入力シート⑦!I320</f>
        <v/>
      </c>
      <c r="J308" s="306" t="str">
        <f>入力シート⑦!J320</f>
        <v/>
      </c>
      <c r="K308" s="313">
        <f>入力シート⑦!K320</f>
        <v>0</v>
      </c>
      <c r="L308" s="309">
        <f>入力シート⑦!L320</f>
        <v>0</v>
      </c>
      <c r="M308" s="308" t="str">
        <f>入力シート⑦!M320</f>
        <v/>
      </c>
      <c r="N308" s="309">
        <f>入力シート⑦!N320</f>
        <v>0</v>
      </c>
      <c r="O308" s="309">
        <f>入力シート⑦!O320</f>
        <v>0</v>
      </c>
      <c r="P308" s="308" t="str">
        <f>入力シート⑦!P320</f>
        <v/>
      </c>
      <c r="Q308" s="306" t="str">
        <f>入力シート⑦!Q320</f>
        <v/>
      </c>
    </row>
  </sheetData>
  <sheetProtection algorithmName="SHA-512" hashValue="UqjG3AL2AJIDTLsYWQmGf4LLFuq1KLym9LTljYsQxaXk7NjJkYtZgt39XnhqWjJpavkBxdjCvVajWvK3v+HQNA==" saltValue="5L2vTgIKUVkexd2/F4PtYw==" spinCount="100000" sheet="1" objects="1" scenarios="1"/>
  <mergeCells count="314">
    <mergeCell ref="B303:C303"/>
    <mergeCell ref="B304:C304"/>
    <mergeCell ref="B305:C305"/>
    <mergeCell ref="B306:C306"/>
    <mergeCell ref="B307:C307"/>
    <mergeCell ref="B308:C308"/>
    <mergeCell ref="B297:C297"/>
    <mergeCell ref="B298:C298"/>
    <mergeCell ref="B299:C299"/>
    <mergeCell ref="B300:C300"/>
    <mergeCell ref="B301:C301"/>
    <mergeCell ref="B302:C302"/>
    <mergeCell ref="B291:C291"/>
    <mergeCell ref="B292:C292"/>
    <mergeCell ref="B293:C293"/>
    <mergeCell ref="B294:C294"/>
    <mergeCell ref="B295:C295"/>
    <mergeCell ref="B296:C296"/>
    <mergeCell ref="B285:C285"/>
    <mergeCell ref="B286:C286"/>
    <mergeCell ref="B287:C287"/>
    <mergeCell ref="B288:C288"/>
    <mergeCell ref="B289:C289"/>
    <mergeCell ref="B290:C290"/>
    <mergeCell ref="B279:C279"/>
    <mergeCell ref="B280:C280"/>
    <mergeCell ref="B281:C281"/>
    <mergeCell ref="B282:C282"/>
    <mergeCell ref="B283:C283"/>
    <mergeCell ref="B284:C284"/>
    <mergeCell ref="B273:C273"/>
    <mergeCell ref="B274:C274"/>
    <mergeCell ref="B275:C275"/>
    <mergeCell ref="B276:C276"/>
    <mergeCell ref="B277:C277"/>
    <mergeCell ref="B278:C278"/>
    <mergeCell ref="B267:C267"/>
    <mergeCell ref="B268:C268"/>
    <mergeCell ref="B269:C269"/>
    <mergeCell ref="B270:C270"/>
    <mergeCell ref="B271:C271"/>
    <mergeCell ref="B272:C272"/>
    <mergeCell ref="B261:C261"/>
    <mergeCell ref="B262:C262"/>
    <mergeCell ref="B263:C263"/>
    <mergeCell ref="B264:C264"/>
    <mergeCell ref="B265:C265"/>
    <mergeCell ref="B266:C266"/>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31:C231"/>
    <mergeCell ref="B232:C232"/>
    <mergeCell ref="B233:C233"/>
    <mergeCell ref="B234:C234"/>
    <mergeCell ref="B235:C235"/>
    <mergeCell ref="B236:C236"/>
    <mergeCell ref="B225:C225"/>
    <mergeCell ref="B226:C226"/>
    <mergeCell ref="B227:C227"/>
    <mergeCell ref="B228:C228"/>
    <mergeCell ref="B229:C229"/>
    <mergeCell ref="B230:C230"/>
    <mergeCell ref="B219:C219"/>
    <mergeCell ref="B220:C220"/>
    <mergeCell ref="B221:C221"/>
    <mergeCell ref="B222:C222"/>
    <mergeCell ref="B223:C223"/>
    <mergeCell ref="B224:C224"/>
    <mergeCell ref="B213:C213"/>
    <mergeCell ref="B214:C214"/>
    <mergeCell ref="B215:C215"/>
    <mergeCell ref="B216:C216"/>
    <mergeCell ref="B217:C217"/>
    <mergeCell ref="B218:C218"/>
    <mergeCell ref="B207:C207"/>
    <mergeCell ref="B208:C208"/>
    <mergeCell ref="B209:C209"/>
    <mergeCell ref="B210:C210"/>
    <mergeCell ref="B211:C211"/>
    <mergeCell ref="B212:C212"/>
    <mergeCell ref="B201:C201"/>
    <mergeCell ref="B202:C202"/>
    <mergeCell ref="B203:C203"/>
    <mergeCell ref="B204:C204"/>
    <mergeCell ref="B205:C205"/>
    <mergeCell ref="B206:C206"/>
    <mergeCell ref="B195:C195"/>
    <mergeCell ref="B196:C196"/>
    <mergeCell ref="B197:C197"/>
    <mergeCell ref="B198:C198"/>
    <mergeCell ref="B199:C199"/>
    <mergeCell ref="B200:C200"/>
    <mergeCell ref="B189:C189"/>
    <mergeCell ref="B190:C190"/>
    <mergeCell ref="B191:C191"/>
    <mergeCell ref="B192:C192"/>
    <mergeCell ref="B193:C193"/>
    <mergeCell ref="B194:C194"/>
    <mergeCell ref="B183:C183"/>
    <mergeCell ref="B184:C184"/>
    <mergeCell ref="B185:C185"/>
    <mergeCell ref="B186:C186"/>
    <mergeCell ref="B187:C187"/>
    <mergeCell ref="B188:C188"/>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59:C159"/>
    <mergeCell ref="B160:C160"/>
    <mergeCell ref="B161:C161"/>
    <mergeCell ref="B162:C162"/>
    <mergeCell ref="B163:C163"/>
    <mergeCell ref="B164:C164"/>
    <mergeCell ref="B153:C153"/>
    <mergeCell ref="B154:C154"/>
    <mergeCell ref="B155:C155"/>
    <mergeCell ref="B156:C156"/>
    <mergeCell ref="B157:C157"/>
    <mergeCell ref="B158:C158"/>
    <mergeCell ref="B147:C147"/>
    <mergeCell ref="B148:C148"/>
    <mergeCell ref="B149:C149"/>
    <mergeCell ref="B150:C150"/>
    <mergeCell ref="B151:C151"/>
    <mergeCell ref="B152:C152"/>
    <mergeCell ref="B141:C141"/>
    <mergeCell ref="B142:C142"/>
    <mergeCell ref="B143:C143"/>
    <mergeCell ref="B144:C144"/>
    <mergeCell ref="B145:C145"/>
    <mergeCell ref="B146:C146"/>
    <mergeCell ref="B135:C135"/>
    <mergeCell ref="B136:C136"/>
    <mergeCell ref="B137:C137"/>
    <mergeCell ref="B138:C138"/>
    <mergeCell ref="B139:C139"/>
    <mergeCell ref="B140:C140"/>
    <mergeCell ref="B129:C129"/>
    <mergeCell ref="B130:C130"/>
    <mergeCell ref="B131:C131"/>
    <mergeCell ref="B132:C132"/>
    <mergeCell ref="B133:C133"/>
    <mergeCell ref="B134:C134"/>
    <mergeCell ref="B123:C123"/>
    <mergeCell ref="B124:C124"/>
    <mergeCell ref="B125:C125"/>
    <mergeCell ref="B126:C126"/>
    <mergeCell ref="B127:C127"/>
    <mergeCell ref="B128:C128"/>
    <mergeCell ref="B117:C117"/>
    <mergeCell ref="B118:C118"/>
    <mergeCell ref="B119:C119"/>
    <mergeCell ref="B120:C120"/>
    <mergeCell ref="B121:C121"/>
    <mergeCell ref="B122:C122"/>
    <mergeCell ref="B111:C111"/>
    <mergeCell ref="B112:C112"/>
    <mergeCell ref="B113:C113"/>
    <mergeCell ref="B114:C114"/>
    <mergeCell ref="B115:C115"/>
    <mergeCell ref="B116:C116"/>
    <mergeCell ref="B105:C105"/>
    <mergeCell ref="B106:C106"/>
    <mergeCell ref="B107:C107"/>
    <mergeCell ref="B108:C108"/>
    <mergeCell ref="B109:C109"/>
    <mergeCell ref="B110:C110"/>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Q1"/>
    <mergeCell ref="B3:C3"/>
    <mergeCell ref="D3:I3"/>
    <mergeCell ref="K3:P3"/>
    <mergeCell ref="A4:O4"/>
    <mergeCell ref="P4:Q4"/>
    <mergeCell ref="A5:Q5"/>
    <mergeCell ref="A6:A8"/>
    <mergeCell ref="B6:C8"/>
    <mergeCell ref="D6:J6"/>
    <mergeCell ref="K6:Q6"/>
    <mergeCell ref="D7:E7"/>
    <mergeCell ref="F7:J7"/>
    <mergeCell ref="K7:L7"/>
  </mergeCells>
  <phoneticPr fontId="5"/>
  <printOptions horizontalCentered="1"/>
  <pageMargins left="0.55118110236220474" right="0.39370078740157483" top="0.59055118110236227" bottom="0.47244094488188981" header="0.31496062992125984" footer="0.31496062992125984"/>
  <pageSetup paperSize="9" scale="7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CP69"/>
  <sheetViews>
    <sheetView showGridLines="0" showZeros="0" view="pageBreakPreview" zoomScale="85" zoomScaleNormal="85" zoomScaleSheetLayoutView="85" workbookViewId="0">
      <selection activeCell="C14" sqref="B14:AK15"/>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4" s="2" customFormat="1" ht="18" customHeight="1" x14ac:dyDescent="0.15">
      <c r="A1" s="4"/>
      <c r="B1" s="757" t="s">
        <v>227</v>
      </c>
      <c r="C1" s="757"/>
      <c r="D1" s="757"/>
      <c r="E1" s="757"/>
      <c r="F1" s="757"/>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4" s="2" customFormat="1" ht="6" customHeight="1" x14ac:dyDescent="0.15">
      <c r="A2" s="4"/>
      <c r="B2" s="940"/>
      <c r="C2" s="940"/>
      <c r="D2" s="940"/>
      <c r="E2" s="940"/>
      <c r="F2" s="940"/>
      <c r="G2" s="940"/>
      <c r="H2" s="940"/>
      <c r="I2" s="940"/>
      <c r="J2" s="940"/>
      <c r="K2" s="940"/>
      <c r="L2" s="940"/>
      <c r="M2" s="940"/>
      <c r="N2" s="940"/>
      <c r="O2" s="940"/>
      <c r="P2" s="940"/>
      <c r="Q2" s="940"/>
      <c r="R2" s="940"/>
      <c r="S2" s="940"/>
      <c r="T2" s="940"/>
      <c r="U2" s="940"/>
      <c r="V2" s="940"/>
      <c r="W2" s="940"/>
      <c r="X2" s="940"/>
      <c r="Y2" s="940"/>
      <c r="Z2" s="940"/>
      <c r="AA2" s="940"/>
      <c r="AB2" s="940"/>
      <c r="AC2" s="940"/>
      <c r="AD2" s="940"/>
      <c r="AE2" s="940"/>
      <c r="AF2" s="940"/>
      <c r="AG2" s="940"/>
      <c r="AH2" s="940"/>
      <c r="AI2" s="940"/>
      <c r="AJ2" s="940"/>
      <c r="AK2" s="940"/>
      <c r="AL2" s="4"/>
      <c r="AO2" s="3"/>
    </row>
    <row r="3" spans="1:94" s="2" customFormat="1" ht="20.100000000000001" customHeight="1" x14ac:dyDescent="0.15">
      <c r="A3" s="88"/>
      <c r="B3" s="940" t="s">
        <v>225</v>
      </c>
      <c r="C3" s="940"/>
      <c r="D3" s="940"/>
      <c r="E3" s="940"/>
      <c r="F3" s="940"/>
      <c r="G3" s="940"/>
      <c r="H3" s="940"/>
      <c r="I3" s="940"/>
      <c r="J3" s="940"/>
      <c r="K3" s="940"/>
      <c r="L3" s="940"/>
      <c r="M3" s="940"/>
      <c r="N3" s="940"/>
      <c r="O3" s="940"/>
      <c r="P3" s="940"/>
      <c r="Q3" s="940"/>
      <c r="R3" s="940"/>
      <c r="S3" s="940"/>
      <c r="T3" s="940"/>
      <c r="U3" s="940"/>
      <c r="V3" s="940"/>
      <c r="W3" s="940"/>
      <c r="X3" s="940"/>
      <c r="Y3" s="940"/>
      <c r="Z3" s="940"/>
      <c r="AA3" s="940"/>
      <c r="AB3" s="940"/>
      <c r="AC3" s="940"/>
      <c r="AD3" s="940"/>
      <c r="AE3" s="940"/>
      <c r="AF3" s="940"/>
      <c r="AG3" s="940"/>
      <c r="AH3" s="940"/>
      <c r="AI3" s="940"/>
      <c r="AJ3" s="940"/>
      <c r="AK3" s="940"/>
      <c r="AL3" s="88"/>
      <c r="AO3" s="3"/>
    </row>
    <row r="4" spans="1:94" s="2" customFormat="1" ht="8.25" customHeight="1" x14ac:dyDescent="0.15">
      <c r="A4" s="8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88"/>
      <c r="AO4" s="3"/>
    </row>
    <row r="5" spans="1:94" s="2" customFormat="1" ht="20.100000000000001" customHeight="1" x14ac:dyDescent="0.15">
      <c r="A5" s="88"/>
      <c r="B5" s="998" t="s">
        <v>144</v>
      </c>
      <c r="C5" s="1069"/>
      <c r="D5" s="1069"/>
      <c r="E5" s="1069"/>
      <c r="F5" s="1069"/>
      <c r="G5" s="1069"/>
      <c r="H5" s="1069"/>
      <c r="I5" s="1069"/>
      <c r="J5" s="999"/>
      <c r="K5" s="159"/>
      <c r="L5" s="1068">
        <f>入力シート①!C4</f>
        <v>0</v>
      </c>
      <c r="M5" s="1068"/>
      <c r="N5" s="1068"/>
      <c r="O5" s="1068"/>
      <c r="P5" s="1068"/>
      <c r="Q5" s="1068"/>
      <c r="R5" s="1068"/>
      <c r="S5" s="1068"/>
      <c r="T5" s="1068"/>
      <c r="U5" s="1068"/>
      <c r="V5" s="1068"/>
      <c r="W5" s="1068"/>
      <c r="X5" s="1068"/>
      <c r="Y5" s="1068"/>
      <c r="Z5" s="1068"/>
      <c r="AA5" s="1068"/>
      <c r="AB5" s="1068"/>
      <c r="AC5" s="1068"/>
      <c r="AD5" s="1068"/>
      <c r="AE5" s="1068"/>
      <c r="AF5" s="1068"/>
      <c r="AG5" s="1068"/>
      <c r="AH5" s="1068"/>
      <c r="AI5" s="1068"/>
      <c r="AJ5" s="1068"/>
      <c r="AK5" s="160"/>
      <c r="AL5" s="88"/>
      <c r="AO5" s="3"/>
      <c r="CP5" s="220"/>
    </row>
    <row r="6" spans="1:94" s="2" customFormat="1" ht="20.100000000000001" customHeight="1" x14ac:dyDescent="0.15">
      <c r="A6" s="88"/>
      <c r="B6" s="1065" t="s">
        <v>145</v>
      </c>
      <c r="C6" s="1066"/>
      <c r="D6" s="1066"/>
      <c r="E6" s="1066"/>
      <c r="F6" s="1066"/>
      <c r="G6" s="1066"/>
      <c r="H6" s="1066"/>
      <c r="I6" s="1066"/>
      <c r="J6" s="1067"/>
      <c r="K6" s="161"/>
      <c r="L6" s="1068">
        <f>入力シート①!C7</f>
        <v>0</v>
      </c>
      <c r="M6" s="1068"/>
      <c r="N6" s="1068"/>
      <c r="O6" s="1068"/>
      <c r="P6" s="1068"/>
      <c r="Q6" s="1068"/>
      <c r="R6" s="1068"/>
      <c r="S6" s="1068"/>
      <c r="T6" s="1068"/>
      <c r="U6" s="1068"/>
      <c r="V6" s="1068"/>
      <c r="W6" s="1068"/>
      <c r="X6" s="1068"/>
      <c r="Y6" s="1068"/>
      <c r="Z6" s="1068"/>
      <c r="AA6" s="1068"/>
      <c r="AB6" s="1068"/>
      <c r="AC6" s="1068"/>
      <c r="AD6" s="1068"/>
      <c r="AE6" s="1068"/>
      <c r="AF6" s="1068"/>
      <c r="AG6" s="1068"/>
      <c r="AH6" s="1068"/>
      <c r="AI6" s="1068"/>
      <c r="AJ6" s="1068"/>
      <c r="AK6" s="162"/>
      <c r="AL6" s="88"/>
      <c r="AO6" s="3"/>
    </row>
    <row r="7" spans="1:94" s="2" customFormat="1" ht="9.75" customHeight="1" x14ac:dyDescent="0.15">
      <c r="A7" s="4"/>
      <c r="B7" s="757"/>
      <c r="C7" s="757"/>
      <c r="D7" s="757"/>
      <c r="E7" s="757"/>
      <c r="F7" s="757"/>
      <c r="G7" s="757"/>
      <c r="H7" s="757"/>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7"/>
      <c r="AL7" s="4"/>
      <c r="AN7" s="6" t="s">
        <v>5</v>
      </c>
    </row>
    <row r="8" spans="1:94" s="25" customFormat="1" ht="35.25" customHeight="1" x14ac:dyDescent="0.15">
      <c r="A8" s="93"/>
      <c r="B8" s="758" t="s">
        <v>146</v>
      </c>
      <c r="C8" s="759"/>
      <c r="D8" s="759"/>
      <c r="E8" s="759"/>
      <c r="F8" s="759"/>
      <c r="G8" s="759"/>
      <c r="H8" s="759"/>
      <c r="I8" s="759"/>
      <c r="J8" s="759"/>
      <c r="K8" s="759"/>
      <c r="L8" s="759"/>
      <c r="M8" s="759"/>
      <c r="N8" s="759"/>
      <c r="O8" s="759"/>
      <c r="P8" s="759"/>
      <c r="Q8" s="759"/>
      <c r="R8" s="759"/>
      <c r="S8" s="759"/>
      <c r="T8" s="759"/>
      <c r="U8" s="759"/>
      <c r="V8" s="759"/>
      <c r="W8" s="759"/>
      <c r="X8" s="759"/>
      <c r="Y8" s="759"/>
      <c r="Z8" s="759"/>
      <c r="AA8" s="759"/>
      <c r="AB8" s="759"/>
      <c r="AC8" s="759"/>
      <c r="AD8" s="759"/>
      <c r="AE8" s="759"/>
      <c r="AF8" s="759"/>
      <c r="AG8" s="759"/>
      <c r="AH8" s="759"/>
      <c r="AI8" s="759"/>
      <c r="AJ8" s="759"/>
      <c r="AK8" s="760"/>
      <c r="AL8" s="93"/>
    </row>
    <row r="9" spans="1:94" s="25" customFormat="1" ht="4.5" customHeight="1" x14ac:dyDescent="0.15">
      <c r="A9" s="93"/>
      <c r="B9" s="163"/>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5"/>
      <c r="AL9" s="93"/>
    </row>
    <row r="10" spans="1:94" s="4" customFormat="1" ht="18" customHeight="1" x14ac:dyDescent="0.15">
      <c r="B10" s="128" t="s">
        <v>147</v>
      </c>
      <c r="C10" s="129"/>
      <c r="D10" s="1016">
        <f>入力シート⑤!D10</f>
        <v>0</v>
      </c>
      <c r="E10" s="1016"/>
      <c r="F10" s="1016"/>
      <c r="G10" s="1016"/>
      <c r="H10" s="129" t="s">
        <v>148</v>
      </c>
      <c r="AK10" s="127"/>
    </row>
    <row r="11" spans="1:94" s="27" customFormat="1" ht="6" customHeight="1" x14ac:dyDescent="0.15">
      <c r="B11" s="761"/>
      <c r="C11" s="762"/>
      <c r="D11" s="762"/>
      <c r="E11" s="762"/>
      <c r="F11" s="762"/>
      <c r="G11" s="762"/>
      <c r="H11" s="762"/>
      <c r="I11" s="762"/>
      <c r="J11" s="762"/>
      <c r="K11" s="762"/>
      <c r="L11" s="762"/>
      <c r="M11" s="762"/>
      <c r="N11" s="762"/>
      <c r="O11" s="762"/>
      <c r="P11" s="762"/>
      <c r="Q11" s="762"/>
      <c r="R11" s="762"/>
      <c r="S11" s="762"/>
      <c r="T11" s="762"/>
      <c r="U11" s="762"/>
      <c r="V11" s="762"/>
      <c r="W11" s="762"/>
      <c r="X11" s="762"/>
      <c r="Y11" s="762"/>
      <c r="Z11" s="762"/>
      <c r="AA11" s="762"/>
      <c r="AB11" s="762"/>
      <c r="AC11" s="762"/>
      <c r="AD11" s="762"/>
      <c r="AE11" s="762"/>
      <c r="AF11" s="762"/>
      <c r="AG11" s="762"/>
      <c r="AH11" s="762"/>
      <c r="AI11" s="762"/>
      <c r="AJ11" s="762"/>
      <c r="AK11" s="763"/>
      <c r="AN11" s="28" t="s">
        <v>5</v>
      </c>
    </row>
    <row r="12" spans="1:94" s="27" customFormat="1" ht="18" customHeight="1" x14ac:dyDescent="0.15">
      <c r="B12" s="34" t="s">
        <v>149</v>
      </c>
      <c r="C12" s="4"/>
      <c r="D12" s="129"/>
      <c r="E12" s="129"/>
      <c r="F12" s="129"/>
      <c r="G12" s="129"/>
      <c r="H12" s="129"/>
      <c r="I12" s="129"/>
      <c r="J12" s="129"/>
      <c r="K12" s="1016">
        <f>入力シート⑤!K12</f>
        <v>0</v>
      </c>
      <c r="L12" s="1016"/>
      <c r="M12" s="129" t="s">
        <v>150</v>
      </c>
      <c r="N12" s="4"/>
      <c r="O12" s="129"/>
      <c r="P12" s="129"/>
      <c r="Q12" s="129"/>
      <c r="R12" s="1016">
        <f>入力シート⑤!R12</f>
        <v>0</v>
      </c>
      <c r="S12" s="1016"/>
      <c r="T12" s="129" t="s">
        <v>151</v>
      </c>
      <c r="U12" s="4"/>
      <c r="V12" s="129"/>
      <c r="W12" s="129"/>
      <c r="X12" s="129"/>
      <c r="Y12" s="129"/>
      <c r="Z12" s="129"/>
      <c r="AA12" s="129"/>
      <c r="AB12" s="129"/>
      <c r="AC12" s="129"/>
      <c r="AD12" s="129"/>
      <c r="AE12" s="129"/>
      <c r="AF12" s="129"/>
      <c r="AG12" s="1016">
        <f>入力シート⑤!AG12</f>
        <v>0</v>
      </c>
      <c r="AH12" s="1016"/>
      <c r="AI12" s="129" t="s">
        <v>152</v>
      </c>
      <c r="AJ12" s="4"/>
      <c r="AK12" s="127"/>
      <c r="AL12" s="166"/>
      <c r="AN12" s="30" t="s">
        <v>9</v>
      </c>
    </row>
    <row r="13" spans="1:94" s="27" customFormat="1" ht="6" customHeight="1" x14ac:dyDescent="0.15">
      <c r="B13" s="3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127"/>
      <c r="AL13" s="166"/>
      <c r="AN13" s="30"/>
    </row>
    <row r="14" spans="1:94" s="27" customFormat="1" ht="18" customHeight="1" x14ac:dyDescent="0.15">
      <c r="B14" s="34"/>
      <c r="C14" s="4"/>
      <c r="D14" s="129" t="s">
        <v>153</v>
      </c>
      <c r="E14" s="129"/>
      <c r="F14" s="129"/>
      <c r="G14" s="129"/>
      <c r="H14" s="129"/>
      <c r="I14" s="1016">
        <f>入力シート⑤!I14</f>
        <v>0</v>
      </c>
      <c r="J14" s="1016"/>
      <c r="K14" s="129" t="s">
        <v>152</v>
      </c>
      <c r="L14" s="4"/>
      <c r="M14" s="4"/>
      <c r="N14" s="4"/>
      <c r="O14" s="4"/>
      <c r="P14" s="4"/>
      <c r="Q14" s="4"/>
      <c r="R14" s="4"/>
      <c r="S14" s="4"/>
      <c r="T14" s="4"/>
      <c r="U14" s="4"/>
      <c r="V14" s="4"/>
      <c r="W14" s="4"/>
      <c r="X14" s="4"/>
      <c r="Y14" s="4"/>
      <c r="Z14" s="4"/>
      <c r="AA14" s="4"/>
      <c r="AB14" s="4"/>
      <c r="AC14" s="4"/>
      <c r="AD14" s="4"/>
      <c r="AE14" s="4"/>
      <c r="AF14" s="4"/>
      <c r="AG14" s="4"/>
      <c r="AH14" s="4"/>
      <c r="AI14" s="4"/>
      <c r="AJ14" s="4"/>
      <c r="AK14" s="127"/>
      <c r="AL14" s="166"/>
    </row>
    <row r="15" spans="1:94" s="27" customFormat="1" ht="7.5" customHeight="1" x14ac:dyDescent="0.15">
      <c r="B15" s="723"/>
      <c r="C15" s="724"/>
      <c r="D15" s="724"/>
      <c r="E15" s="724"/>
      <c r="F15" s="724"/>
      <c r="G15" s="724"/>
      <c r="H15" s="724"/>
      <c r="I15" s="724"/>
      <c r="J15" s="724"/>
      <c r="K15" s="724"/>
      <c r="L15" s="724"/>
      <c r="M15" s="724"/>
      <c r="N15" s="724"/>
      <c r="O15" s="724"/>
      <c r="P15" s="724"/>
      <c r="Q15" s="724"/>
      <c r="R15" s="724"/>
      <c r="S15" s="724"/>
      <c r="T15" s="724"/>
      <c r="U15" s="724"/>
      <c r="V15" s="724"/>
      <c r="W15" s="724"/>
      <c r="X15" s="724"/>
      <c r="Y15" s="724"/>
      <c r="Z15" s="724"/>
      <c r="AA15" s="724"/>
      <c r="AB15" s="724"/>
      <c r="AC15" s="724"/>
      <c r="AD15" s="724"/>
      <c r="AE15" s="724"/>
      <c r="AF15" s="724"/>
      <c r="AG15" s="724"/>
      <c r="AH15" s="724"/>
      <c r="AI15" s="724"/>
      <c r="AJ15" s="724"/>
      <c r="AK15" s="725"/>
      <c r="AL15" s="167"/>
      <c r="AN15" s="28" t="s">
        <v>11</v>
      </c>
    </row>
    <row r="16" spans="1:94" s="2" customFormat="1" ht="12.75" customHeight="1" x14ac:dyDescent="0.15">
      <c r="A16" s="4"/>
      <c r="B16" s="757"/>
      <c r="C16" s="757"/>
      <c r="D16" s="757"/>
      <c r="E16" s="757"/>
      <c r="F16" s="757"/>
      <c r="G16" s="757"/>
      <c r="H16" s="757"/>
      <c r="I16" s="757"/>
      <c r="J16" s="757"/>
      <c r="K16" s="757"/>
      <c r="L16" s="757"/>
      <c r="M16" s="757"/>
      <c r="N16" s="757"/>
      <c r="O16" s="757"/>
      <c r="P16" s="757"/>
      <c r="Q16" s="757"/>
      <c r="R16" s="757"/>
      <c r="S16" s="757"/>
      <c r="T16" s="757"/>
      <c r="U16" s="757"/>
      <c r="V16" s="757"/>
      <c r="W16" s="757"/>
      <c r="X16" s="757"/>
      <c r="Y16" s="757"/>
      <c r="Z16" s="757"/>
      <c r="AA16" s="757"/>
      <c r="AB16" s="757"/>
      <c r="AC16" s="757"/>
      <c r="AD16" s="757"/>
      <c r="AE16" s="757"/>
      <c r="AF16" s="757"/>
      <c r="AG16" s="757"/>
      <c r="AH16" s="757"/>
      <c r="AI16" s="757"/>
      <c r="AJ16" s="757"/>
      <c r="AK16" s="757"/>
      <c r="AL16" s="10"/>
      <c r="AN16" s="6" t="s">
        <v>13</v>
      </c>
    </row>
    <row r="17" spans="1:40" s="2" customFormat="1" ht="36" customHeight="1" x14ac:dyDescent="0.15">
      <c r="A17" s="4"/>
      <c r="B17" s="737" t="s">
        <v>154</v>
      </c>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3"/>
      <c r="AD17" s="733"/>
      <c r="AE17" s="733"/>
      <c r="AF17" s="733"/>
      <c r="AG17" s="733"/>
      <c r="AH17" s="733"/>
      <c r="AI17" s="733"/>
      <c r="AJ17" s="733"/>
      <c r="AK17" s="734"/>
      <c r="AL17" s="4"/>
    </row>
    <row r="18" spans="1:40" s="2" customFormat="1" ht="6.75" customHeight="1" x14ac:dyDescent="0.15">
      <c r="A18" s="4"/>
      <c r="B18" s="735"/>
      <c r="C18" s="731"/>
      <c r="D18" s="731"/>
      <c r="E18" s="731"/>
      <c r="F18" s="731"/>
      <c r="G18" s="731"/>
      <c r="H18" s="731"/>
      <c r="I18" s="731"/>
      <c r="J18" s="731"/>
      <c r="K18" s="731"/>
      <c r="L18" s="731"/>
      <c r="M18" s="731"/>
      <c r="N18" s="731"/>
      <c r="O18" s="731"/>
      <c r="P18" s="731"/>
      <c r="Q18" s="731"/>
      <c r="R18" s="731"/>
      <c r="S18" s="731"/>
      <c r="T18" s="731"/>
      <c r="U18" s="731"/>
      <c r="V18" s="731"/>
      <c r="W18" s="731"/>
      <c r="X18" s="731"/>
      <c r="Y18" s="731"/>
      <c r="Z18" s="731"/>
      <c r="AA18" s="731"/>
      <c r="AB18" s="731"/>
      <c r="AC18" s="731"/>
      <c r="AD18" s="731"/>
      <c r="AE18" s="731"/>
      <c r="AF18" s="731"/>
      <c r="AG18" s="731"/>
      <c r="AH18" s="731"/>
      <c r="AI18" s="731"/>
      <c r="AJ18" s="731"/>
      <c r="AK18" s="736"/>
      <c r="AL18" s="10"/>
    </row>
    <row r="19" spans="1:40" s="2" customFormat="1" ht="20.100000000000001" customHeight="1" x14ac:dyDescent="0.15">
      <c r="A19" s="4"/>
      <c r="B19" s="168"/>
      <c r="C19" s="219">
        <f>入力シート⑤!C19</f>
        <v>0</v>
      </c>
      <c r="D19" s="96" t="s">
        <v>155</v>
      </c>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169"/>
      <c r="AL19" s="10"/>
      <c r="AN19" s="6"/>
    </row>
    <row r="20" spans="1:40" s="2" customFormat="1" ht="7.5" customHeight="1" x14ac:dyDescent="0.15">
      <c r="A20" s="4"/>
      <c r="B20" s="747"/>
      <c r="C20" s="748"/>
      <c r="D20" s="748"/>
      <c r="E20" s="748"/>
      <c r="F20" s="748"/>
      <c r="G20" s="748"/>
      <c r="H20" s="748"/>
      <c r="I20" s="748"/>
      <c r="J20" s="748"/>
      <c r="K20" s="748"/>
      <c r="L20" s="748"/>
      <c r="M20" s="748"/>
      <c r="N20" s="748"/>
      <c r="O20" s="748"/>
      <c r="P20" s="748"/>
      <c r="Q20" s="748"/>
      <c r="R20" s="748"/>
      <c r="S20" s="748"/>
      <c r="T20" s="748"/>
      <c r="U20" s="748"/>
      <c r="V20" s="748"/>
      <c r="W20" s="748"/>
      <c r="X20" s="748"/>
      <c r="Y20" s="748"/>
      <c r="Z20" s="748"/>
      <c r="AA20" s="748"/>
      <c r="AB20" s="748"/>
      <c r="AC20" s="748"/>
      <c r="AD20" s="748"/>
      <c r="AE20" s="748"/>
      <c r="AF20" s="748"/>
      <c r="AG20" s="748"/>
      <c r="AH20" s="748"/>
      <c r="AI20" s="748"/>
      <c r="AJ20" s="748"/>
      <c r="AK20" s="749"/>
      <c r="AL20" s="10"/>
    </row>
    <row r="21" spans="1:40" s="2" customFormat="1" ht="6.75" customHeight="1" x14ac:dyDescent="0.15">
      <c r="A21" s="4"/>
      <c r="B21" s="735"/>
      <c r="C21" s="731"/>
      <c r="D21" s="731"/>
      <c r="E21" s="731"/>
      <c r="F21" s="731"/>
      <c r="G21" s="731"/>
      <c r="H21" s="731"/>
      <c r="I21" s="731"/>
      <c r="J21" s="731"/>
      <c r="K21" s="731"/>
      <c r="L21" s="731"/>
      <c r="M21" s="731"/>
      <c r="N21" s="731"/>
      <c r="O21" s="731"/>
      <c r="P21" s="731"/>
      <c r="Q21" s="731"/>
      <c r="R21" s="731"/>
      <c r="S21" s="731"/>
      <c r="T21" s="731"/>
      <c r="U21" s="731"/>
      <c r="V21" s="731"/>
      <c r="W21" s="731"/>
      <c r="X21" s="731"/>
      <c r="Y21" s="731"/>
      <c r="Z21" s="731"/>
      <c r="AA21" s="731"/>
      <c r="AB21" s="731"/>
      <c r="AC21" s="731"/>
      <c r="AD21" s="731"/>
      <c r="AE21" s="731"/>
      <c r="AF21" s="731"/>
      <c r="AG21" s="731"/>
      <c r="AH21" s="731"/>
      <c r="AI21" s="731"/>
      <c r="AJ21" s="731"/>
      <c r="AK21" s="736"/>
      <c r="AL21" s="10"/>
    </row>
    <row r="22" spans="1:40" s="2" customFormat="1" ht="20.100000000000001" customHeight="1" x14ac:dyDescent="0.15">
      <c r="A22" s="4"/>
      <c r="B22" s="168"/>
      <c r="C22" s="219">
        <f>入力シート⑤!C22</f>
        <v>0</v>
      </c>
      <c r="D22" s="96" t="s">
        <v>156</v>
      </c>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169"/>
      <c r="AL22" s="10"/>
      <c r="AN22" s="6"/>
    </row>
    <row r="23" spans="1:40" s="2" customFormat="1" ht="7.5" customHeight="1" x14ac:dyDescent="0.15">
      <c r="A23" s="4"/>
      <c r="B23" s="747"/>
      <c r="C23" s="748"/>
      <c r="D23" s="748"/>
      <c r="E23" s="748"/>
      <c r="F23" s="748"/>
      <c r="G23" s="748"/>
      <c r="H23" s="748"/>
      <c r="I23" s="748"/>
      <c r="J23" s="748"/>
      <c r="K23" s="748"/>
      <c r="L23" s="748"/>
      <c r="M23" s="748"/>
      <c r="N23" s="748"/>
      <c r="O23" s="748"/>
      <c r="P23" s="748"/>
      <c r="Q23" s="748"/>
      <c r="R23" s="748"/>
      <c r="S23" s="748"/>
      <c r="T23" s="748"/>
      <c r="U23" s="748"/>
      <c r="V23" s="748"/>
      <c r="W23" s="748"/>
      <c r="X23" s="748"/>
      <c r="Y23" s="748"/>
      <c r="Z23" s="748"/>
      <c r="AA23" s="748"/>
      <c r="AB23" s="748"/>
      <c r="AC23" s="748"/>
      <c r="AD23" s="748"/>
      <c r="AE23" s="748"/>
      <c r="AF23" s="748"/>
      <c r="AG23" s="748"/>
      <c r="AH23" s="748"/>
      <c r="AI23" s="748"/>
      <c r="AJ23" s="748"/>
      <c r="AK23" s="749"/>
      <c r="AL23" s="10"/>
    </row>
    <row r="24" spans="1:40" s="2" customFormat="1" ht="6.75" customHeight="1" x14ac:dyDescent="0.15">
      <c r="A24" s="4"/>
      <c r="B24" s="735"/>
      <c r="C24" s="731"/>
      <c r="D24" s="731"/>
      <c r="E24" s="731"/>
      <c r="F24" s="731"/>
      <c r="G24" s="731"/>
      <c r="H24" s="731"/>
      <c r="I24" s="731"/>
      <c r="J24" s="731"/>
      <c r="K24" s="731"/>
      <c r="L24" s="731"/>
      <c r="M24" s="731"/>
      <c r="N24" s="731"/>
      <c r="O24" s="731"/>
      <c r="P24" s="731"/>
      <c r="Q24" s="731"/>
      <c r="R24" s="731"/>
      <c r="S24" s="731"/>
      <c r="T24" s="731"/>
      <c r="U24" s="731"/>
      <c r="V24" s="731"/>
      <c r="W24" s="731"/>
      <c r="X24" s="731"/>
      <c r="Y24" s="731"/>
      <c r="Z24" s="731"/>
      <c r="AA24" s="731"/>
      <c r="AB24" s="731"/>
      <c r="AC24" s="731"/>
      <c r="AD24" s="731"/>
      <c r="AE24" s="731"/>
      <c r="AF24" s="731"/>
      <c r="AG24" s="731"/>
      <c r="AH24" s="731"/>
      <c r="AI24" s="731"/>
      <c r="AJ24" s="731"/>
      <c r="AK24" s="736"/>
      <c r="AL24" s="10"/>
    </row>
    <row r="25" spans="1:40" s="2" customFormat="1" ht="20.100000000000001" customHeight="1" x14ac:dyDescent="0.15">
      <c r="A25" s="4"/>
      <c r="B25" s="168"/>
      <c r="C25" s="219">
        <f>入力シート⑤!C25</f>
        <v>0</v>
      </c>
      <c r="D25" s="96" t="s">
        <v>157</v>
      </c>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169"/>
      <c r="AL25" s="10"/>
      <c r="AN25" s="6"/>
    </row>
    <row r="26" spans="1:40" s="2" customFormat="1" ht="13.5" customHeight="1" x14ac:dyDescent="0.15">
      <c r="A26" s="4"/>
      <c r="B26" s="747"/>
      <c r="C26" s="748"/>
      <c r="D26" s="748"/>
      <c r="E26" s="748"/>
      <c r="F26" s="748"/>
      <c r="G26" s="748"/>
      <c r="H26" s="748"/>
      <c r="I26" s="748"/>
      <c r="J26" s="748"/>
      <c r="K26" s="748"/>
      <c r="L26" s="748"/>
      <c r="M26" s="748"/>
      <c r="N26" s="748"/>
      <c r="O26" s="748"/>
      <c r="P26" s="748"/>
      <c r="Q26" s="748"/>
      <c r="R26" s="748"/>
      <c r="S26" s="748"/>
      <c r="T26" s="748"/>
      <c r="U26" s="748"/>
      <c r="V26" s="748"/>
      <c r="W26" s="748"/>
      <c r="X26" s="748"/>
      <c r="Y26" s="748"/>
      <c r="Z26" s="748"/>
      <c r="AA26" s="748"/>
      <c r="AB26" s="748"/>
      <c r="AC26" s="748"/>
      <c r="AD26" s="748"/>
      <c r="AE26" s="748"/>
      <c r="AF26" s="748"/>
      <c r="AG26" s="748"/>
      <c r="AH26" s="748"/>
      <c r="AI26" s="748"/>
      <c r="AJ26" s="748"/>
      <c r="AK26" s="749"/>
      <c r="AL26" s="10"/>
    </row>
    <row r="27" spans="1:40" s="2" customFormat="1" ht="18" customHeight="1" x14ac:dyDescent="0.15">
      <c r="A27" s="4"/>
      <c r="B27" s="750" t="s">
        <v>158</v>
      </c>
      <c r="C27" s="751"/>
      <c r="D27" s="751"/>
      <c r="E27" s="751"/>
      <c r="F27" s="751"/>
      <c r="G27" s="751"/>
      <c r="H27" s="751"/>
      <c r="I27" s="751"/>
      <c r="J27" s="751"/>
      <c r="K27" s="751"/>
      <c r="L27" s="751"/>
      <c r="M27" s="751"/>
      <c r="N27" s="751"/>
      <c r="O27" s="751"/>
      <c r="P27" s="751"/>
      <c r="Q27" s="751"/>
      <c r="R27" s="751"/>
      <c r="S27" s="751"/>
      <c r="T27" s="751"/>
      <c r="U27" s="751"/>
      <c r="V27" s="751"/>
      <c r="W27" s="751"/>
      <c r="X27" s="751"/>
      <c r="Y27" s="751"/>
      <c r="Z27" s="751"/>
      <c r="AA27" s="751"/>
      <c r="AB27" s="751"/>
      <c r="AC27" s="751"/>
      <c r="AD27" s="751"/>
      <c r="AE27" s="751"/>
      <c r="AF27" s="751"/>
      <c r="AG27" s="751"/>
      <c r="AH27" s="751"/>
      <c r="AI27" s="751"/>
      <c r="AJ27" s="751"/>
      <c r="AK27" s="752"/>
      <c r="AL27" s="4"/>
    </row>
    <row r="28" spans="1:40" s="2" customFormat="1" ht="27.75" customHeight="1" x14ac:dyDescent="0.15">
      <c r="A28" s="4"/>
      <c r="B28" s="753" t="s">
        <v>159</v>
      </c>
      <c r="C28" s="754"/>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4"/>
      <c r="AB28" s="754"/>
      <c r="AC28" s="754"/>
      <c r="AD28" s="754"/>
      <c r="AE28" s="754"/>
      <c r="AF28" s="754"/>
      <c r="AG28" s="754"/>
      <c r="AH28" s="754"/>
      <c r="AI28" s="754"/>
      <c r="AJ28" s="754"/>
      <c r="AK28" s="755"/>
      <c r="AL28" s="10"/>
    </row>
    <row r="29" spans="1:40" s="2" customFormat="1" ht="12.75" customHeight="1" x14ac:dyDescent="0.15">
      <c r="A29" s="4"/>
      <c r="B29" s="731"/>
      <c r="C29" s="731"/>
      <c r="D29" s="731"/>
      <c r="E29" s="731"/>
      <c r="F29" s="731"/>
      <c r="G29" s="731"/>
      <c r="H29" s="731"/>
      <c r="I29" s="731"/>
      <c r="J29" s="731"/>
      <c r="K29" s="731"/>
      <c r="L29" s="731"/>
      <c r="M29" s="731"/>
      <c r="N29" s="731"/>
      <c r="O29" s="731"/>
      <c r="P29" s="731"/>
      <c r="Q29" s="731"/>
      <c r="R29" s="731"/>
      <c r="S29" s="731"/>
      <c r="T29" s="731"/>
      <c r="U29" s="731"/>
      <c r="V29" s="731"/>
      <c r="W29" s="731"/>
      <c r="X29" s="731"/>
      <c r="Y29" s="731"/>
      <c r="Z29" s="731"/>
      <c r="AA29" s="731"/>
      <c r="AB29" s="731"/>
      <c r="AC29" s="731"/>
      <c r="AD29" s="731"/>
      <c r="AE29" s="731"/>
      <c r="AF29" s="731"/>
      <c r="AG29" s="731"/>
      <c r="AH29" s="731"/>
      <c r="AI29" s="731"/>
      <c r="AJ29" s="731"/>
      <c r="AK29" s="731"/>
      <c r="AL29" s="10"/>
      <c r="AN29" s="6"/>
    </row>
    <row r="30" spans="1:40" s="2" customFormat="1" ht="40.5" customHeight="1" x14ac:dyDescent="0.15">
      <c r="A30" s="4"/>
      <c r="B30" s="737" t="s">
        <v>160</v>
      </c>
      <c r="C30" s="733"/>
      <c r="D30" s="733"/>
      <c r="E30" s="733"/>
      <c r="F30" s="733"/>
      <c r="G30" s="733"/>
      <c r="H30" s="733"/>
      <c r="I30" s="733"/>
      <c r="J30" s="733"/>
      <c r="K30" s="733"/>
      <c r="L30" s="733"/>
      <c r="M30" s="733"/>
      <c r="N30" s="733"/>
      <c r="O30" s="733"/>
      <c r="P30" s="733"/>
      <c r="Q30" s="733"/>
      <c r="R30" s="733"/>
      <c r="S30" s="733"/>
      <c r="T30" s="733"/>
      <c r="U30" s="733"/>
      <c r="V30" s="733"/>
      <c r="W30" s="733"/>
      <c r="X30" s="733"/>
      <c r="Y30" s="733"/>
      <c r="Z30" s="733"/>
      <c r="AA30" s="733"/>
      <c r="AB30" s="733"/>
      <c r="AC30" s="733"/>
      <c r="AD30" s="733"/>
      <c r="AE30" s="733"/>
      <c r="AF30" s="733"/>
      <c r="AG30" s="733"/>
      <c r="AH30" s="733"/>
      <c r="AI30" s="733"/>
      <c r="AJ30" s="733"/>
      <c r="AK30" s="734"/>
      <c r="AL30" s="98"/>
    </row>
    <row r="31" spans="1:40" s="2" customFormat="1" ht="17.25" customHeight="1" x14ac:dyDescent="0.15">
      <c r="A31" s="4"/>
      <c r="B31" s="897">
        <f>入力シート⑤!B31</f>
        <v>0</v>
      </c>
      <c r="C31" s="898"/>
      <c r="D31" s="898"/>
      <c r="E31" s="898"/>
      <c r="F31" s="898"/>
      <c r="G31" s="898"/>
      <c r="H31" s="898"/>
      <c r="I31" s="898"/>
      <c r="J31" s="898"/>
      <c r="K31" s="898"/>
      <c r="L31" s="898"/>
      <c r="M31" s="898"/>
      <c r="N31" s="898"/>
      <c r="O31" s="898"/>
      <c r="P31" s="898"/>
      <c r="Q31" s="898"/>
      <c r="R31" s="898"/>
      <c r="S31" s="898"/>
      <c r="T31" s="898"/>
      <c r="U31" s="898"/>
      <c r="V31" s="898"/>
      <c r="W31" s="898"/>
      <c r="X31" s="898"/>
      <c r="Y31" s="898"/>
      <c r="Z31" s="898"/>
      <c r="AA31" s="898"/>
      <c r="AB31" s="898"/>
      <c r="AC31" s="898"/>
      <c r="AD31" s="898"/>
      <c r="AE31" s="898"/>
      <c r="AF31" s="898"/>
      <c r="AG31" s="898"/>
      <c r="AH31" s="898"/>
      <c r="AI31" s="898"/>
      <c r="AJ31" s="898"/>
      <c r="AK31" s="899"/>
      <c r="AL31" s="98"/>
    </row>
    <row r="32" spans="1:40" s="2" customFormat="1" ht="18" customHeight="1" x14ac:dyDescent="0.15">
      <c r="A32" s="4"/>
      <c r="B32" s="864"/>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6"/>
      <c r="AL32" s="4"/>
      <c r="AM32" s="1"/>
    </row>
    <row r="33" spans="1:39" s="2" customFormat="1" ht="18" customHeight="1" x14ac:dyDescent="0.15">
      <c r="A33" s="4"/>
      <c r="B33" s="870"/>
      <c r="C33" s="871"/>
      <c r="D33" s="871"/>
      <c r="E33" s="871"/>
      <c r="F33" s="871"/>
      <c r="G33" s="871"/>
      <c r="H33" s="871"/>
      <c r="I33" s="871"/>
      <c r="J33" s="871"/>
      <c r="K33" s="871"/>
      <c r="L33" s="871"/>
      <c r="M33" s="871"/>
      <c r="N33" s="871"/>
      <c r="O33" s="871"/>
      <c r="P33" s="871"/>
      <c r="Q33" s="871"/>
      <c r="R33" s="871"/>
      <c r="S33" s="871"/>
      <c r="T33" s="871"/>
      <c r="U33" s="871"/>
      <c r="V33" s="871"/>
      <c r="W33" s="871"/>
      <c r="X33" s="871"/>
      <c r="Y33" s="871"/>
      <c r="Z33" s="871"/>
      <c r="AA33" s="871"/>
      <c r="AB33" s="871"/>
      <c r="AC33" s="871"/>
      <c r="AD33" s="871"/>
      <c r="AE33" s="871"/>
      <c r="AF33" s="871"/>
      <c r="AG33" s="871"/>
      <c r="AH33" s="871"/>
      <c r="AI33" s="871"/>
      <c r="AJ33" s="871"/>
      <c r="AK33" s="872"/>
    </row>
    <row r="34" spans="1:39" s="2" customFormat="1" ht="12" customHeight="1" x14ac:dyDescent="0.15">
      <c r="A34" s="4"/>
      <c r="B34" s="731"/>
      <c r="C34" s="731"/>
      <c r="D34" s="731"/>
      <c r="E34" s="731"/>
      <c r="F34" s="731"/>
      <c r="G34" s="731"/>
      <c r="H34" s="731"/>
      <c r="I34" s="731"/>
      <c r="J34" s="731"/>
      <c r="K34" s="731"/>
      <c r="L34" s="731"/>
      <c r="M34" s="731"/>
      <c r="N34" s="731"/>
      <c r="O34" s="731"/>
      <c r="P34" s="731"/>
      <c r="Q34" s="731"/>
      <c r="R34" s="731"/>
      <c r="S34" s="731"/>
      <c r="T34" s="731"/>
      <c r="U34" s="731"/>
      <c r="V34" s="731"/>
      <c r="W34" s="731"/>
      <c r="X34" s="731"/>
      <c r="Y34" s="731"/>
      <c r="Z34" s="731"/>
      <c r="AA34" s="731"/>
      <c r="AB34" s="731"/>
      <c r="AC34" s="731"/>
      <c r="AD34" s="731"/>
      <c r="AE34" s="731"/>
      <c r="AF34" s="731"/>
      <c r="AG34" s="731"/>
      <c r="AH34" s="731"/>
      <c r="AI34" s="731"/>
      <c r="AJ34" s="731"/>
      <c r="AK34" s="731"/>
      <c r="AL34" s="98"/>
    </row>
    <row r="35" spans="1:39" s="2" customFormat="1" ht="39.75" customHeight="1" x14ac:dyDescent="0.15">
      <c r="A35" s="4"/>
      <c r="B35" s="737" t="s">
        <v>161</v>
      </c>
      <c r="C35" s="733"/>
      <c r="D35" s="733"/>
      <c r="E35" s="733"/>
      <c r="F35" s="733"/>
      <c r="G35" s="733"/>
      <c r="H35" s="733"/>
      <c r="I35" s="733"/>
      <c r="J35" s="733"/>
      <c r="K35" s="733"/>
      <c r="L35" s="733"/>
      <c r="M35" s="733"/>
      <c r="N35" s="733"/>
      <c r="O35" s="733"/>
      <c r="P35" s="733"/>
      <c r="Q35" s="733"/>
      <c r="R35" s="733"/>
      <c r="S35" s="733"/>
      <c r="T35" s="733"/>
      <c r="U35" s="733"/>
      <c r="V35" s="733"/>
      <c r="W35" s="733"/>
      <c r="X35" s="733"/>
      <c r="Y35" s="733"/>
      <c r="Z35" s="733"/>
      <c r="AA35" s="733"/>
      <c r="AB35" s="733"/>
      <c r="AC35" s="733"/>
      <c r="AD35" s="733"/>
      <c r="AE35" s="733"/>
      <c r="AF35" s="733"/>
      <c r="AG35" s="733"/>
      <c r="AH35" s="733"/>
      <c r="AI35" s="733"/>
      <c r="AJ35" s="733"/>
      <c r="AK35" s="734"/>
      <c r="AL35" s="98"/>
    </row>
    <row r="36" spans="1:39" s="4" customFormat="1" ht="18" customHeight="1" x14ac:dyDescent="0.15">
      <c r="B36" s="897">
        <f>入力シート⑤!B36</f>
        <v>0</v>
      </c>
      <c r="C36" s="898"/>
      <c r="D36" s="898"/>
      <c r="E36" s="898"/>
      <c r="F36" s="898"/>
      <c r="G36" s="898"/>
      <c r="H36" s="898"/>
      <c r="I36" s="898"/>
      <c r="J36" s="898"/>
      <c r="K36" s="898"/>
      <c r="L36" s="898"/>
      <c r="M36" s="898"/>
      <c r="N36" s="898"/>
      <c r="O36" s="898"/>
      <c r="P36" s="898"/>
      <c r="Q36" s="898"/>
      <c r="R36" s="898"/>
      <c r="S36" s="898"/>
      <c r="T36" s="898"/>
      <c r="U36" s="898"/>
      <c r="V36" s="898"/>
      <c r="W36" s="898"/>
      <c r="X36" s="898"/>
      <c r="Y36" s="898"/>
      <c r="Z36" s="898"/>
      <c r="AA36" s="898"/>
      <c r="AB36" s="898"/>
      <c r="AC36" s="898"/>
      <c r="AD36" s="898"/>
      <c r="AE36" s="898"/>
      <c r="AF36" s="898"/>
      <c r="AG36" s="898"/>
      <c r="AH36" s="898"/>
      <c r="AI36" s="898"/>
      <c r="AJ36" s="898"/>
      <c r="AK36" s="899"/>
    </row>
    <row r="37" spans="1:39" s="4" customFormat="1" ht="18" customHeight="1" x14ac:dyDescent="0.15">
      <c r="B37" s="864"/>
      <c r="C37" s="865"/>
      <c r="D37" s="865"/>
      <c r="E37" s="865"/>
      <c r="F37" s="865"/>
      <c r="G37" s="865"/>
      <c r="H37" s="865"/>
      <c r="I37" s="865"/>
      <c r="J37" s="865"/>
      <c r="K37" s="865"/>
      <c r="L37" s="865"/>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865"/>
      <c r="AJ37" s="865"/>
      <c r="AK37" s="866"/>
      <c r="AL37" s="97"/>
    </row>
    <row r="38" spans="1:39" s="2" customFormat="1" ht="16.5" customHeight="1" x14ac:dyDescent="0.15">
      <c r="A38" s="4"/>
      <c r="B38" s="870"/>
      <c r="C38" s="871"/>
      <c r="D38" s="871"/>
      <c r="E38" s="871"/>
      <c r="F38" s="871"/>
      <c r="G38" s="871"/>
      <c r="H38" s="871"/>
      <c r="I38" s="871"/>
      <c r="J38" s="871"/>
      <c r="K38" s="871"/>
      <c r="L38" s="871"/>
      <c r="M38" s="871"/>
      <c r="N38" s="871"/>
      <c r="O38" s="871"/>
      <c r="P38" s="871"/>
      <c r="Q38" s="871"/>
      <c r="R38" s="871"/>
      <c r="S38" s="871"/>
      <c r="T38" s="871"/>
      <c r="U38" s="871"/>
      <c r="V38" s="871"/>
      <c r="W38" s="871"/>
      <c r="X38" s="871"/>
      <c r="Y38" s="871"/>
      <c r="Z38" s="871"/>
      <c r="AA38" s="871"/>
      <c r="AB38" s="871"/>
      <c r="AC38" s="871"/>
      <c r="AD38" s="871"/>
      <c r="AE38" s="871"/>
      <c r="AF38" s="871"/>
      <c r="AG38" s="871"/>
      <c r="AH38" s="871"/>
      <c r="AI38" s="871"/>
      <c r="AJ38" s="871"/>
      <c r="AK38" s="872"/>
      <c r="AL38" s="4"/>
      <c r="AM38" s="1"/>
    </row>
    <row r="39" spans="1:39" s="2" customFormat="1" ht="14.25" customHeight="1" x14ac:dyDescent="0.15">
      <c r="A39" s="4"/>
      <c r="B39" s="731"/>
      <c r="C39" s="731"/>
      <c r="D39" s="731"/>
      <c r="E39" s="731"/>
      <c r="F39" s="731"/>
      <c r="G39" s="731"/>
      <c r="H39" s="731"/>
      <c r="I39" s="731"/>
      <c r="J39" s="731"/>
      <c r="K39" s="731"/>
      <c r="L39" s="731"/>
      <c r="M39" s="731"/>
      <c r="N39" s="731"/>
      <c r="O39" s="731"/>
      <c r="P39" s="731"/>
      <c r="Q39" s="731"/>
      <c r="R39" s="731"/>
      <c r="S39" s="731"/>
      <c r="T39" s="731"/>
      <c r="U39" s="731"/>
      <c r="V39" s="731"/>
      <c r="W39" s="731"/>
      <c r="X39" s="731"/>
      <c r="Y39" s="731"/>
      <c r="Z39" s="731"/>
      <c r="AA39" s="731"/>
      <c r="AB39" s="731"/>
      <c r="AC39" s="731"/>
      <c r="AD39" s="731"/>
      <c r="AE39" s="731"/>
      <c r="AF39" s="731"/>
      <c r="AG39" s="731"/>
      <c r="AH39" s="731"/>
      <c r="AI39" s="731"/>
      <c r="AJ39" s="731"/>
      <c r="AK39" s="731"/>
      <c r="AL39" s="98"/>
    </row>
    <row r="40" spans="1:39" s="2" customFormat="1" ht="42" customHeight="1" x14ac:dyDescent="0.15">
      <c r="A40" s="4"/>
      <c r="B40" s="737" t="s">
        <v>162</v>
      </c>
      <c r="C40" s="733"/>
      <c r="D40" s="733"/>
      <c r="E40" s="733"/>
      <c r="F40" s="733"/>
      <c r="G40" s="733"/>
      <c r="H40" s="733"/>
      <c r="I40" s="733"/>
      <c r="J40" s="733"/>
      <c r="K40" s="733"/>
      <c r="L40" s="733"/>
      <c r="M40" s="733"/>
      <c r="N40" s="733"/>
      <c r="O40" s="733"/>
      <c r="P40" s="733"/>
      <c r="Q40" s="733"/>
      <c r="R40" s="733"/>
      <c r="S40" s="733"/>
      <c r="T40" s="733"/>
      <c r="U40" s="733"/>
      <c r="V40" s="733"/>
      <c r="W40" s="733"/>
      <c r="X40" s="733"/>
      <c r="Y40" s="733"/>
      <c r="Z40" s="733"/>
      <c r="AA40" s="733"/>
      <c r="AB40" s="733"/>
      <c r="AC40" s="733"/>
      <c r="AD40" s="733"/>
      <c r="AE40" s="733"/>
      <c r="AF40" s="733"/>
      <c r="AG40" s="733"/>
      <c r="AH40" s="733"/>
      <c r="AI40" s="733"/>
      <c r="AJ40" s="733"/>
      <c r="AK40" s="734"/>
      <c r="AL40" s="4"/>
      <c r="AM40" s="1"/>
    </row>
    <row r="41" spans="1:39" s="2" customFormat="1" ht="9" customHeight="1" x14ac:dyDescent="0.15">
      <c r="A41" s="4"/>
      <c r="B41" s="735"/>
      <c r="C41" s="731"/>
      <c r="D41" s="731"/>
      <c r="E41" s="731"/>
      <c r="F41" s="731"/>
      <c r="G41" s="731"/>
      <c r="H41" s="731"/>
      <c r="I41" s="731"/>
      <c r="J41" s="731"/>
      <c r="K41" s="731"/>
      <c r="L41" s="731"/>
      <c r="M41" s="731"/>
      <c r="N41" s="731"/>
      <c r="O41" s="731"/>
      <c r="P41" s="731"/>
      <c r="Q41" s="731"/>
      <c r="R41" s="731"/>
      <c r="S41" s="731"/>
      <c r="T41" s="731"/>
      <c r="U41" s="731"/>
      <c r="V41" s="731"/>
      <c r="W41" s="731"/>
      <c r="X41" s="731"/>
      <c r="Y41" s="731"/>
      <c r="Z41" s="731"/>
      <c r="AA41" s="731"/>
      <c r="AB41" s="731"/>
      <c r="AC41" s="731"/>
      <c r="AD41" s="731"/>
      <c r="AE41" s="731"/>
      <c r="AF41" s="731"/>
      <c r="AG41" s="731"/>
      <c r="AH41" s="731"/>
      <c r="AI41" s="731"/>
      <c r="AJ41" s="731"/>
      <c r="AK41" s="736"/>
    </row>
    <row r="42" spans="1:39" s="2" customFormat="1" ht="20.100000000000001" customHeight="1" x14ac:dyDescent="0.15">
      <c r="A42" s="4"/>
      <c r="B42" s="170"/>
      <c r="C42" s="215">
        <f>入力シート⑤!C42</f>
        <v>0</v>
      </c>
      <c r="D42" s="93" t="s">
        <v>163</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115"/>
      <c r="AL42" s="98"/>
    </row>
    <row r="43" spans="1:39" s="2" customFormat="1" ht="7.5" customHeight="1" x14ac:dyDescent="0.15">
      <c r="A43" s="4"/>
      <c r="B43" s="735"/>
      <c r="C43" s="731"/>
      <c r="D43" s="731"/>
      <c r="E43" s="731"/>
      <c r="F43" s="731"/>
      <c r="G43" s="731"/>
      <c r="H43" s="731"/>
      <c r="I43" s="731"/>
      <c r="J43" s="731"/>
      <c r="K43" s="731"/>
      <c r="L43" s="731"/>
      <c r="M43" s="731"/>
      <c r="N43" s="731"/>
      <c r="O43" s="731"/>
      <c r="P43" s="731"/>
      <c r="Q43" s="731"/>
      <c r="R43" s="731"/>
      <c r="S43" s="731"/>
      <c r="T43" s="731"/>
      <c r="U43" s="731"/>
      <c r="V43" s="731"/>
      <c r="W43" s="731"/>
      <c r="X43" s="731"/>
      <c r="Y43" s="731"/>
      <c r="Z43" s="731"/>
      <c r="AA43" s="731"/>
      <c r="AB43" s="731"/>
      <c r="AC43" s="731"/>
      <c r="AD43" s="731"/>
      <c r="AE43" s="731"/>
      <c r="AF43" s="731"/>
      <c r="AG43" s="731"/>
      <c r="AH43" s="731"/>
      <c r="AI43" s="731"/>
      <c r="AJ43" s="731"/>
      <c r="AK43" s="736"/>
      <c r="AL43" s="98"/>
    </row>
    <row r="44" spans="1:39" s="2" customFormat="1" ht="9" customHeight="1" x14ac:dyDescent="0.15">
      <c r="A44" s="4"/>
      <c r="B44" s="735"/>
      <c r="C44" s="731"/>
      <c r="D44" s="731"/>
      <c r="E44" s="731"/>
      <c r="F44" s="731"/>
      <c r="G44" s="731"/>
      <c r="H44" s="731"/>
      <c r="I44" s="731"/>
      <c r="J44" s="731"/>
      <c r="K44" s="731"/>
      <c r="L44" s="731"/>
      <c r="M44" s="731"/>
      <c r="N44" s="731"/>
      <c r="O44" s="731"/>
      <c r="P44" s="731"/>
      <c r="Q44" s="731"/>
      <c r="R44" s="731"/>
      <c r="S44" s="731"/>
      <c r="T44" s="731"/>
      <c r="U44" s="731"/>
      <c r="V44" s="731"/>
      <c r="W44" s="731"/>
      <c r="X44" s="731"/>
      <c r="Y44" s="731"/>
      <c r="Z44" s="731"/>
      <c r="AA44" s="731"/>
      <c r="AB44" s="731"/>
      <c r="AC44" s="731"/>
      <c r="AD44" s="731"/>
      <c r="AE44" s="731"/>
      <c r="AF44" s="731"/>
      <c r="AG44" s="731"/>
      <c r="AH44" s="731"/>
      <c r="AI44" s="731"/>
      <c r="AJ44" s="731"/>
      <c r="AK44" s="736"/>
    </row>
    <row r="45" spans="1:39" s="2" customFormat="1" ht="20.100000000000001" customHeight="1" x14ac:dyDescent="0.15">
      <c r="A45" s="4"/>
      <c r="B45" s="170"/>
      <c r="C45" s="219">
        <f>入力シート⑤!C45</f>
        <v>0</v>
      </c>
      <c r="D45" s="93" t="s">
        <v>164</v>
      </c>
      <c r="E45" s="93"/>
      <c r="F45" s="93"/>
      <c r="G45" s="93"/>
      <c r="H45" s="93"/>
      <c r="I45" s="93"/>
      <c r="J45" s="93"/>
      <c r="K45" s="93"/>
      <c r="L45" s="93"/>
      <c r="M45" s="93"/>
      <c r="N45" s="93"/>
      <c r="O45" s="93"/>
      <c r="P45" s="93"/>
      <c r="Q45" s="1038">
        <f>入力シート⑤!Q45</f>
        <v>0</v>
      </c>
      <c r="R45" s="1038"/>
      <c r="S45" s="1038"/>
      <c r="T45" s="1038"/>
      <c r="U45" s="1038"/>
      <c r="V45" s="1038"/>
      <c r="W45" s="1038"/>
      <c r="X45" s="1038"/>
      <c r="Y45" s="1038"/>
      <c r="Z45" s="1038"/>
      <c r="AA45" s="1038"/>
      <c r="AB45" s="1038"/>
      <c r="AC45" s="1038"/>
      <c r="AD45" s="1038"/>
      <c r="AE45" s="1038"/>
      <c r="AF45" s="1038"/>
      <c r="AG45" s="1038"/>
      <c r="AH45" s="1038"/>
      <c r="AI45" s="93" t="s">
        <v>58</v>
      </c>
      <c r="AJ45" s="93"/>
      <c r="AK45" s="115"/>
      <c r="AL45" s="98"/>
    </row>
    <row r="46" spans="1:39" s="2" customFormat="1" ht="7.5" customHeight="1" x14ac:dyDescent="0.15">
      <c r="A46" s="4"/>
      <c r="B46" s="728"/>
      <c r="C46" s="729"/>
      <c r="D46" s="729"/>
      <c r="E46" s="729"/>
      <c r="F46" s="729"/>
      <c r="G46" s="729"/>
      <c r="H46" s="729"/>
      <c r="I46" s="729"/>
      <c r="J46" s="729"/>
      <c r="K46" s="729"/>
      <c r="L46" s="729"/>
      <c r="M46" s="729"/>
      <c r="N46" s="729"/>
      <c r="O46" s="729"/>
      <c r="P46" s="729"/>
      <c r="Q46" s="729"/>
      <c r="R46" s="729"/>
      <c r="S46" s="729"/>
      <c r="T46" s="729"/>
      <c r="U46" s="729"/>
      <c r="V46" s="729"/>
      <c r="W46" s="729"/>
      <c r="X46" s="729"/>
      <c r="Y46" s="729"/>
      <c r="Z46" s="729"/>
      <c r="AA46" s="729"/>
      <c r="AB46" s="729"/>
      <c r="AC46" s="729"/>
      <c r="AD46" s="729"/>
      <c r="AE46" s="729"/>
      <c r="AF46" s="729"/>
      <c r="AG46" s="729"/>
      <c r="AH46" s="729"/>
      <c r="AI46" s="729"/>
      <c r="AJ46" s="729"/>
      <c r="AK46" s="730"/>
      <c r="AL46" s="98"/>
    </row>
    <row r="47" spans="1:39" s="2" customFormat="1" ht="15" customHeight="1" x14ac:dyDescent="0.15">
      <c r="A47" s="4"/>
      <c r="B47" s="731"/>
      <c r="C47" s="731"/>
      <c r="D47" s="731"/>
      <c r="E47" s="731"/>
      <c r="F47" s="731"/>
      <c r="G47" s="731"/>
      <c r="H47" s="731"/>
      <c r="I47" s="731"/>
      <c r="J47" s="731"/>
      <c r="K47" s="731"/>
      <c r="L47" s="731"/>
      <c r="M47" s="731"/>
      <c r="N47" s="731"/>
      <c r="O47" s="731"/>
      <c r="P47" s="731"/>
      <c r="Q47" s="731"/>
      <c r="R47" s="731"/>
      <c r="S47" s="731"/>
      <c r="T47" s="731"/>
      <c r="U47" s="731"/>
      <c r="V47" s="731"/>
      <c r="W47" s="731"/>
      <c r="X47" s="731"/>
      <c r="Y47" s="731"/>
      <c r="Z47" s="731"/>
      <c r="AA47" s="731"/>
      <c r="AB47" s="731"/>
      <c r="AC47" s="731"/>
      <c r="AD47" s="731"/>
      <c r="AE47" s="731"/>
      <c r="AF47" s="731"/>
      <c r="AG47" s="731"/>
      <c r="AH47" s="731"/>
      <c r="AI47" s="731"/>
      <c r="AJ47" s="731"/>
      <c r="AK47" s="731"/>
      <c r="AL47" s="98"/>
    </row>
    <row r="48" spans="1:39" s="2" customFormat="1" ht="48.75" customHeight="1" x14ac:dyDescent="0.15">
      <c r="A48" s="4"/>
      <c r="B48" s="732" t="s">
        <v>165</v>
      </c>
      <c r="C48" s="733"/>
      <c r="D48" s="733"/>
      <c r="E48" s="733"/>
      <c r="F48" s="733"/>
      <c r="G48" s="733"/>
      <c r="H48" s="733"/>
      <c r="I48" s="733"/>
      <c r="J48" s="733"/>
      <c r="K48" s="733"/>
      <c r="L48" s="733"/>
      <c r="M48" s="733"/>
      <c r="N48" s="733"/>
      <c r="O48" s="733"/>
      <c r="P48" s="733"/>
      <c r="Q48" s="733"/>
      <c r="R48" s="733"/>
      <c r="S48" s="733"/>
      <c r="T48" s="733"/>
      <c r="U48" s="733"/>
      <c r="V48" s="733"/>
      <c r="W48" s="733"/>
      <c r="X48" s="733"/>
      <c r="Y48" s="733"/>
      <c r="Z48" s="733"/>
      <c r="AA48" s="733"/>
      <c r="AB48" s="733"/>
      <c r="AC48" s="733"/>
      <c r="AD48" s="733"/>
      <c r="AE48" s="733"/>
      <c r="AF48" s="733"/>
      <c r="AG48" s="733"/>
      <c r="AH48" s="733"/>
      <c r="AI48" s="733"/>
      <c r="AJ48" s="733"/>
      <c r="AK48" s="734"/>
      <c r="AL48" s="4"/>
      <c r="AM48" s="1"/>
    </row>
    <row r="49" spans="1:91" s="2" customFormat="1" ht="9" customHeight="1" x14ac:dyDescent="0.15">
      <c r="A49" s="4"/>
      <c r="B49" s="735"/>
      <c r="C49" s="731"/>
      <c r="D49" s="731"/>
      <c r="E49" s="731"/>
      <c r="F49" s="731"/>
      <c r="G49" s="731"/>
      <c r="H49" s="731"/>
      <c r="I49" s="731"/>
      <c r="J49" s="731"/>
      <c r="K49" s="731"/>
      <c r="L49" s="731"/>
      <c r="M49" s="731"/>
      <c r="N49" s="731"/>
      <c r="O49" s="731"/>
      <c r="P49" s="731"/>
      <c r="Q49" s="731"/>
      <c r="R49" s="731"/>
      <c r="S49" s="731"/>
      <c r="T49" s="731"/>
      <c r="U49" s="731"/>
      <c r="V49" s="731"/>
      <c r="W49" s="731"/>
      <c r="X49" s="731"/>
      <c r="Y49" s="731"/>
      <c r="Z49" s="731"/>
      <c r="AA49" s="731"/>
      <c r="AB49" s="731"/>
      <c r="AC49" s="731"/>
      <c r="AD49" s="731"/>
      <c r="AE49" s="731"/>
      <c r="AF49" s="731"/>
      <c r="AG49" s="731"/>
      <c r="AH49" s="731"/>
      <c r="AI49" s="731"/>
      <c r="AJ49" s="731"/>
      <c r="AK49" s="736"/>
    </row>
    <row r="50" spans="1:91" s="2" customFormat="1" ht="20.100000000000001" customHeight="1" x14ac:dyDescent="0.15">
      <c r="A50" s="4"/>
      <c r="B50" s="170"/>
      <c r="C50" s="219">
        <f>入力シート⑤!C50</f>
        <v>0</v>
      </c>
      <c r="D50" s="93" t="s">
        <v>163</v>
      </c>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115"/>
      <c r="AL50" s="98"/>
    </row>
    <row r="51" spans="1:91" s="2" customFormat="1" ht="7.5" customHeight="1" x14ac:dyDescent="0.15">
      <c r="A51" s="4"/>
      <c r="B51" s="735"/>
      <c r="C51" s="731"/>
      <c r="D51" s="731"/>
      <c r="E51" s="731"/>
      <c r="F51" s="731"/>
      <c r="G51" s="731"/>
      <c r="H51" s="731"/>
      <c r="I51" s="731"/>
      <c r="J51" s="731"/>
      <c r="K51" s="731"/>
      <c r="L51" s="731"/>
      <c r="M51" s="731"/>
      <c r="N51" s="731"/>
      <c r="O51" s="731"/>
      <c r="P51" s="731"/>
      <c r="Q51" s="731"/>
      <c r="R51" s="731"/>
      <c r="S51" s="731"/>
      <c r="T51" s="731"/>
      <c r="U51" s="731"/>
      <c r="V51" s="731"/>
      <c r="W51" s="731"/>
      <c r="X51" s="731"/>
      <c r="Y51" s="731"/>
      <c r="Z51" s="731"/>
      <c r="AA51" s="731"/>
      <c r="AB51" s="731"/>
      <c r="AC51" s="731"/>
      <c r="AD51" s="731"/>
      <c r="AE51" s="731"/>
      <c r="AF51" s="731"/>
      <c r="AG51" s="731"/>
      <c r="AH51" s="731"/>
      <c r="AI51" s="731"/>
      <c r="AJ51" s="731"/>
      <c r="AK51" s="736"/>
      <c r="AL51" s="98"/>
    </row>
    <row r="52" spans="1:91" s="2" customFormat="1" ht="9" customHeight="1" x14ac:dyDescent="0.15">
      <c r="A52" s="4"/>
      <c r="B52" s="735"/>
      <c r="C52" s="731"/>
      <c r="D52" s="731"/>
      <c r="E52" s="731"/>
      <c r="F52" s="731"/>
      <c r="G52" s="731"/>
      <c r="H52" s="731"/>
      <c r="I52" s="731"/>
      <c r="J52" s="731"/>
      <c r="K52" s="731"/>
      <c r="L52" s="731"/>
      <c r="M52" s="731"/>
      <c r="N52" s="731"/>
      <c r="O52" s="731"/>
      <c r="P52" s="731"/>
      <c r="Q52" s="731"/>
      <c r="R52" s="731"/>
      <c r="S52" s="731"/>
      <c r="T52" s="731"/>
      <c r="U52" s="731"/>
      <c r="V52" s="731"/>
      <c r="W52" s="731"/>
      <c r="X52" s="731"/>
      <c r="Y52" s="731"/>
      <c r="Z52" s="731"/>
      <c r="AA52" s="731"/>
      <c r="AB52" s="731"/>
      <c r="AC52" s="731"/>
      <c r="AD52" s="731"/>
      <c r="AE52" s="731"/>
      <c r="AF52" s="731"/>
      <c r="AG52" s="731"/>
      <c r="AH52" s="731"/>
      <c r="AI52" s="731"/>
      <c r="AJ52" s="731"/>
      <c r="AK52" s="736"/>
    </row>
    <row r="53" spans="1:91" s="2" customFormat="1" ht="20.100000000000001" customHeight="1" x14ac:dyDescent="0.15">
      <c r="A53" s="4"/>
      <c r="B53" s="170"/>
      <c r="C53" s="219">
        <f>入力シート⑤!C53</f>
        <v>0</v>
      </c>
      <c r="D53" s="93" t="s">
        <v>164</v>
      </c>
      <c r="E53" s="93"/>
      <c r="F53" s="93"/>
      <c r="G53" s="93"/>
      <c r="H53" s="93"/>
      <c r="I53" s="93"/>
      <c r="J53" s="93"/>
      <c r="K53" s="93"/>
      <c r="L53" s="93"/>
      <c r="M53" s="93"/>
      <c r="N53" s="93"/>
      <c r="O53" s="93"/>
      <c r="P53" s="93"/>
      <c r="Q53" s="1038">
        <f>入力シート⑤!Q53</f>
        <v>0</v>
      </c>
      <c r="R53" s="1038"/>
      <c r="S53" s="1038"/>
      <c r="T53" s="1038"/>
      <c r="U53" s="1038"/>
      <c r="V53" s="1038"/>
      <c r="W53" s="1038"/>
      <c r="X53" s="1038"/>
      <c r="Y53" s="1038"/>
      <c r="Z53" s="1038"/>
      <c r="AA53" s="1038"/>
      <c r="AB53" s="1038"/>
      <c r="AC53" s="1038"/>
      <c r="AD53" s="1038"/>
      <c r="AE53" s="1038"/>
      <c r="AF53" s="1038"/>
      <c r="AG53" s="1038"/>
      <c r="AH53" s="1038"/>
      <c r="AI53" s="93" t="s">
        <v>58</v>
      </c>
      <c r="AJ53" s="93"/>
      <c r="AK53" s="115"/>
      <c r="AL53" s="98"/>
    </row>
    <row r="54" spans="1:91" s="2" customFormat="1" ht="19.5" customHeight="1" x14ac:dyDescent="0.15">
      <c r="A54" s="4"/>
      <c r="B54" s="723"/>
      <c r="C54" s="724"/>
      <c r="D54" s="724"/>
      <c r="E54" s="724"/>
      <c r="F54" s="724"/>
      <c r="G54" s="724"/>
      <c r="H54" s="724"/>
      <c r="I54" s="724"/>
      <c r="J54" s="724"/>
      <c r="K54" s="724"/>
      <c r="L54" s="724"/>
      <c r="M54" s="724"/>
      <c r="N54" s="724"/>
      <c r="O54" s="724"/>
      <c r="P54" s="724"/>
      <c r="Q54" s="724"/>
      <c r="R54" s="724"/>
      <c r="S54" s="724"/>
      <c r="T54" s="724"/>
      <c r="U54" s="724"/>
      <c r="V54" s="724"/>
      <c r="W54" s="724"/>
      <c r="X54" s="724"/>
      <c r="Y54" s="724"/>
      <c r="Z54" s="724"/>
      <c r="AA54" s="724"/>
      <c r="AB54" s="724"/>
      <c r="AC54" s="724"/>
      <c r="AD54" s="724"/>
      <c r="AE54" s="724"/>
      <c r="AF54" s="724"/>
      <c r="AG54" s="724"/>
      <c r="AH54" s="724"/>
      <c r="AI54" s="724"/>
      <c r="AJ54" s="724"/>
      <c r="AK54" s="725"/>
      <c r="AL54" s="98"/>
    </row>
    <row r="55" spans="1:91" ht="12" customHeight="1" x14ac:dyDescent="0.15"/>
    <row r="56" spans="1:91" ht="11.25" customHeight="1" x14ac:dyDescent="0.15"/>
    <row r="57" spans="1:91" ht="11.25" customHeight="1" x14ac:dyDescent="0.15"/>
    <row r="58" spans="1:91" s="4" customFormat="1" ht="11.25" customHeight="1" x14ac:dyDescent="0.15">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67" spans="2:91" s="4" customFormat="1" ht="14.25" x14ac:dyDescent="0.15">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4" customFormat="1" ht="14.25" hidden="1" x14ac:dyDescent="0.15">
      <c r="B68" s="19" t="b">
        <v>0</v>
      </c>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4" customFormat="1" ht="14.25" x14ac:dyDescent="0.15">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sheetData>
  <sheetProtection algorithmName="SHA-512" hashValue="elSRekT+6SfGXD+t+u1JzS+GJE+6YtsJBTVgbDIXWPx3ak83gDKtsjYkbVQ7IQF8c+j8r4Ch0PmOfhI9lyvyiQ==" saltValue="trY89/3ZPGeacCXvp/afHQ==" spinCount="100000" sheet="1" objects="1" scenarios="1"/>
  <mergeCells count="46">
    <mergeCell ref="B6:J6"/>
    <mergeCell ref="L6:AJ6"/>
    <mergeCell ref="B1:F1"/>
    <mergeCell ref="B2:AK2"/>
    <mergeCell ref="B3:AK3"/>
    <mergeCell ref="B5:J5"/>
    <mergeCell ref="L5:AJ5"/>
    <mergeCell ref="B7:AK7"/>
    <mergeCell ref="B8:AK8"/>
    <mergeCell ref="B11:AK11"/>
    <mergeCell ref="K12:L12"/>
    <mergeCell ref="R12:S12"/>
    <mergeCell ref="AG12:AH12"/>
    <mergeCell ref="D10:G10"/>
    <mergeCell ref="B28:AK28"/>
    <mergeCell ref="I14:J14"/>
    <mergeCell ref="B15:AK15"/>
    <mergeCell ref="B16:AK16"/>
    <mergeCell ref="B17:AK17"/>
    <mergeCell ref="B18:AK18"/>
    <mergeCell ref="B20:AK20"/>
    <mergeCell ref="B21:AK21"/>
    <mergeCell ref="B23:AK23"/>
    <mergeCell ref="B24:AK24"/>
    <mergeCell ref="B26:AK26"/>
    <mergeCell ref="B27:AK27"/>
    <mergeCell ref="Q45:AH45"/>
    <mergeCell ref="B29:AK29"/>
    <mergeCell ref="B30:AK30"/>
    <mergeCell ref="B31:AK33"/>
    <mergeCell ref="B34:AK34"/>
    <mergeCell ref="B35:AK35"/>
    <mergeCell ref="B36:AK38"/>
    <mergeCell ref="B39:AK39"/>
    <mergeCell ref="B40:AK40"/>
    <mergeCell ref="B41:AK41"/>
    <mergeCell ref="B43:AK43"/>
    <mergeCell ref="B44:AK44"/>
    <mergeCell ref="Q53:AH53"/>
    <mergeCell ref="B54:AK54"/>
    <mergeCell ref="B46:AK46"/>
    <mergeCell ref="B47:AK47"/>
    <mergeCell ref="B48:AK48"/>
    <mergeCell ref="B49:AK49"/>
    <mergeCell ref="B51:AK51"/>
    <mergeCell ref="B52:AK52"/>
  </mergeCells>
  <phoneticPr fontId="5"/>
  <pageMargins left="0.7" right="0.7" top="0.75" bottom="0.75" header="0.3" footer="0.3"/>
  <pageSetup paperSize="9" scale="8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0DC7-AD28-4C25-AFF3-9D75D2D63621}">
  <sheetPr>
    <tabColor rgb="FFFF0000"/>
    <pageSetUpPr fitToPage="1"/>
  </sheetPr>
  <dimension ref="A1:CN57"/>
  <sheetViews>
    <sheetView showZeros="0" view="pageBreakPreview" zoomScale="90" zoomScaleNormal="85" zoomScaleSheetLayoutView="90" workbookViewId="0">
      <selection activeCell="B10" sqref="B10:AK19"/>
    </sheetView>
  </sheetViews>
  <sheetFormatPr defaultColWidth="3.125" defaultRowHeight="18" customHeight="1" x14ac:dyDescent="0.15"/>
  <cols>
    <col min="1" max="1" width="1.875" style="4" customWidth="1"/>
    <col min="2" max="7" width="2.625" style="4" customWidth="1"/>
    <col min="8" max="8" width="2.625" style="34" customWidth="1"/>
    <col min="9" max="19" width="2.625" style="4" customWidth="1"/>
    <col min="20" max="20" width="3.125" style="4" customWidth="1"/>
    <col min="21" max="37" width="2.625" style="4" customWidth="1"/>
    <col min="38" max="38" width="2.625" style="4" hidden="1" customWidth="1"/>
    <col min="39" max="39" width="2.625" style="4" customWidth="1"/>
    <col min="40" max="40" width="1.875" style="4" hidden="1" customWidth="1"/>
    <col min="41" max="41" width="1.875" hidden="1" customWidth="1"/>
    <col min="42" max="42" width="5.375" hidden="1" customWidth="1"/>
    <col min="43" max="91" width="1.875" hidden="1" customWidth="1"/>
    <col min="92" max="245" width="1.875" customWidth="1"/>
  </cols>
  <sheetData>
    <row r="1" spans="1:42" s="2" customFormat="1" ht="20.10000000000000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P1" s="3"/>
    </row>
    <row r="2" spans="1:42" s="2" customFormat="1" ht="27.75" customHeight="1" x14ac:dyDescent="0.15">
      <c r="A2" s="1085" t="s">
        <v>672</v>
      </c>
      <c r="B2" s="1085"/>
      <c r="C2" s="1085"/>
      <c r="D2" s="1085"/>
      <c r="E2" s="1085"/>
      <c r="F2" s="1085"/>
      <c r="G2" s="1085"/>
      <c r="H2" s="1085"/>
      <c r="I2" s="1085"/>
      <c r="J2" s="1085"/>
      <c r="K2" s="1085"/>
      <c r="L2" s="1085"/>
      <c r="M2" s="1085"/>
      <c r="N2" s="1085"/>
      <c r="O2" s="1085"/>
      <c r="P2" s="1085"/>
      <c r="Q2" s="1085"/>
      <c r="R2" s="1085"/>
      <c r="S2" s="1085"/>
      <c r="T2" s="1085"/>
      <c r="U2" s="1085"/>
      <c r="V2" s="1085"/>
      <c r="W2" s="1085"/>
      <c r="X2" s="1085"/>
      <c r="Y2" s="1085"/>
      <c r="Z2" s="1085"/>
      <c r="AA2" s="1085"/>
      <c r="AB2" s="1085"/>
      <c r="AC2" s="1085"/>
      <c r="AD2" s="1085"/>
      <c r="AE2" s="1085"/>
      <c r="AF2" s="1085"/>
      <c r="AG2" s="1085"/>
      <c r="AH2" s="1085"/>
      <c r="AI2" s="1085"/>
      <c r="AJ2" s="1085"/>
      <c r="AK2" s="1085"/>
      <c r="AL2" s="1085"/>
      <c r="AM2" s="1085"/>
      <c r="AP2" s="3"/>
    </row>
    <row r="3" spans="1:42" s="2" customFormat="1" ht="23.25" customHeight="1" x14ac:dyDescent="0.15">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P3" s="3"/>
    </row>
    <row r="4" spans="1:42" s="2" customFormat="1" ht="22.5" customHeight="1" thickBot="1" x14ac:dyDescent="0.2">
      <c r="A4" s="5"/>
      <c r="B4" s="32" t="s">
        <v>671</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P4" s="3"/>
    </row>
    <row r="5" spans="1:42" s="2" customFormat="1" ht="28.5" customHeight="1" x14ac:dyDescent="0.15">
      <c r="A5" s="1"/>
      <c r="B5" s="1086" t="s">
        <v>670</v>
      </c>
      <c r="C5" s="1087"/>
      <c r="D5" s="1087"/>
      <c r="E5" s="1087"/>
      <c r="F5" s="1087"/>
      <c r="G5" s="1087"/>
      <c r="H5" s="1087"/>
      <c r="I5" s="1087"/>
      <c r="J5" s="1087"/>
      <c r="K5" s="1087"/>
      <c r="L5" s="1087"/>
      <c r="M5" s="1087"/>
      <c r="N5" s="1087"/>
      <c r="O5" s="1087"/>
      <c r="P5" s="1087"/>
      <c r="Q5" s="1087"/>
      <c r="R5" s="1087"/>
      <c r="S5" s="1087"/>
      <c r="T5" s="1087"/>
      <c r="U5" s="1087"/>
      <c r="V5" s="1087"/>
      <c r="W5" s="1087"/>
      <c r="X5" s="1087"/>
      <c r="Y5" s="1087"/>
      <c r="Z5" s="1087"/>
      <c r="AA5" s="1087"/>
      <c r="AB5" s="1087"/>
      <c r="AC5" s="1087"/>
      <c r="AD5" s="1087"/>
      <c r="AE5" s="1087"/>
      <c r="AF5" s="1087"/>
      <c r="AG5" s="1087"/>
      <c r="AH5" s="1087"/>
      <c r="AI5" s="1087"/>
      <c r="AJ5" s="1087"/>
      <c r="AK5" s="1088"/>
      <c r="AL5" s="496"/>
      <c r="AM5" s="4"/>
      <c r="AO5" s="6" t="s">
        <v>5</v>
      </c>
    </row>
    <row r="6" spans="1:42" s="2" customFormat="1" ht="17.25" x14ac:dyDescent="0.15">
      <c r="A6" s="1"/>
      <c r="B6" s="1089" t="s">
        <v>627</v>
      </c>
      <c r="C6" s="1090"/>
      <c r="D6" s="1090"/>
      <c r="E6" s="1090"/>
      <c r="F6" s="1090"/>
      <c r="G6" s="1090"/>
      <c r="H6" s="1095" t="s">
        <v>669</v>
      </c>
      <c r="I6" s="1096"/>
      <c r="J6" s="1096"/>
      <c r="K6" s="1096"/>
      <c r="L6" s="1096"/>
      <c r="M6" s="1096"/>
      <c r="N6" s="1096"/>
      <c r="O6" s="1096"/>
      <c r="P6" s="1096"/>
      <c r="Q6" s="1096"/>
      <c r="R6" s="1096"/>
      <c r="S6" s="1096"/>
      <c r="T6" s="1096"/>
      <c r="U6" s="1097"/>
      <c r="V6" s="444" t="s">
        <v>668</v>
      </c>
      <c r="W6" s="445"/>
      <c r="X6" s="445"/>
      <c r="Y6" s="445"/>
      <c r="Z6" s="445"/>
      <c r="AA6" s="445"/>
      <c r="AB6" s="445"/>
      <c r="AC6" s="445"/>
      <c r="AD6" s="445"/>
      <c r="AE6" s="445"/>
      <c r="AF6" s="445"/>
      <c r="AG6" s="445"/>
      <c r="AH6" s="445"/>
      <c r="AI6" s="445"/>
      <c r="AJ6" s="445"/>
      <c r="AK6" s="446"/>
      <c r="AL6" s="1"/>
      <c r="AM6" s="1"/>
    </row>
    <row r="7" spans="1:42" s="2" customFormat="1" ht="35.25" customHeight="1" x14ac:dyDescent="0.15">
      <c r="A7" s="1"/>
      <c r="B7" s="1091"/>
      <c r="C7" s="1092"/>
      <c r="D7" s="1092"/>
      <c r="E7" s="1092"/>
      <c r="F7" s="1092"/>
      <c r="G7" s="1092"/>
      <c r="H7" s="1099">
        <f>入力シート⑧!C3</f>
        <v>0</v>
      </c>
      <c r="I7" s="1100"/>
      <c r="J7" s="1100"/>
      <c r="K7" s="1100"/>
      <c r="L7" s="1100"/>
      <c r="M7" s="1100"/>
      <c r="N7" s="1100"/>
      <c r="O7" s="1100"/>
      <c r="P7" s="1100"/>
      <c r="Q7" s="1100"/>
      <c r="R7" s="1100"/>
      <c r="S7" s="1101"/>
      <c r="T7" s="447"/>
      <c r="U7" s="448"/>
      <c r="V7" s="1099">
        <f>入力シート⑧!C4</f>
        <v>0</v>
      </c>
      <c r="W7" s="1100"/>
      <c r="X7" s="1100"/>
      <c r="Y7" s="1100"/>
      <c r="Z7" s="1100"/>
      <c r="AA7" s="1100"/>
      <c r="AB7" s="1100"/>
      <c r="AC7" s="1100"/>
      <c r="AD7" s="1100"/>
      <c r="AE7" s="1100"/>
      <c r="AF7" s="1100"/>
      <c r="AG7" s="1100"/>
      <c r="AH7" s="1100"/>
      <c r="AI7" s="1100"/>
      <c r="AJ7" s="1100"/>
      <c r="AK7" s="1102"/>
      <c r="AL7" s="493"/>
      <c r="AM7" s="1"/>
    </row>
    <row r="8" spans="1:42" s="2" customFormat="1" ht="15.75" customHeight="1" x14ac:dyDescent="0.15">
      <c r="A8" s="1"/>
      <c r="B8" s="1091"/>
      <c r="C8" s="1092"/>
      <c r="D8" s="1092"/>
      <c r="E8" s="1092"/>
      <c r="F8" s="1092"/>
      <c r="G8" s="1092"/>
      <c r="H8" s="1095" t="s">
        <v>660</v>
      </c>
      <c r="I8" s="1096"/>
      <c r="J8" s="1096"/>
      <c r="K8" s="1096"/>
      <c r="L8" s="1096"/>
      <c r="M8" s="1096"/>
      <c r="N8" s="1096"/>
      <c r="O8" s="1096"/>
      <c r="P8" s="1096"/>
      <c r="Q8" s="1096"/>
      <c r="R8" s="1096"/>
      <c r="S8" s="1096"/>
      <c r="T8" s="1096"/>
      <c r="U8" s="1096"/>
      <c r="V8" s="1096"/>
      <c r="W8" s="1096"/>
      <c r="X8" s="1096"/>
      <c r="Y8" s="1096"/>
      <c r="Z8" s="1096"/>
      <c r="AA8" s="1096"/>
      <c r="AB8" s="1096"/>
      <c r="AC8" s="1096"/>
      <c r="AD8" s="1096"/>
      <c r="AE8" s="1096"/>
      <c r="AF8" s="1096"/>
      <c r="AG8" s="1096"/>
      <c r="AH8" s="1096"/>
      <c r="AI8" s="1096"/>
      <c r="AJ8" s="1096"/>
      <c r="AK8" s="1098"/>
      <c r="AL8" s="494"/>
      <c r="AM8" s="1"/>
    </row>
    <row r="9" spans="1:42" s="2" customFormat="1" ht="29.25" customHeight="1" x14ac:dyDescent="0.15">
      <c r="A9" s="1"/>
      <c r="B9" s="1093"/>
      <c r="C9" s="1094"/>
      <c r="D9" s="1094"/>
      <c r="E9" s="1094"/>
      <c r="F9" s="1094"/>
      <c r="G9" s="1094"/>
      <c r="H9" s="1103">
        <f>入力シート⑧!C5</f>
        <v>0</v>
      </c>
      <c r="I9" s="1104"/>
      <c r="J9" s="1104"/>
      <c r="K9" s="1104"/>
      <c r="L9" s="1104"/>
      <c r="M9" s="1104"/>
      <c r="N9" s="1104"/>
      <c r="O9" s="1104"/>
      <c r="P9" s="1104"/>
      <c r="Q9" s="1104"/>
      <c r="R9" s="1104"/>
      <c r="S9" s="1104"/>
      <c r="T9" s="1104"/>
      <c r="U9" s="1104"/>
      <c r="V9" s="1104"/>
      <c r="W9" s="1104"/>
      <c r="X9" s="1104"/>
      <c r="Y9" s="1104"/>
      <c r="Z9" s="1104"/>
      <c r="AA9" s="1104"/>
      <c r="AB9" s="1104"/>
      <c r="AC9" s="1104"/>
      <c r="AD9" s="1104"/>
      <c r="AE9" s="1104"/>
      <c r="AF9" s="1104"/>
      <c r="AG9" s="1104"/>
      <c r="AH9" s="1104"/>
      <c r="AI9" s="1104"/>
      <c r="AJ9" s="1104"/>
      <c r="AK9" s="1105"/>
      <c r="AL9" s="453"/>
      <c r="AM9" s="1"/>
    </row>
    <row r="10" spans="1:42" s="2" customFormat="1" ht="18.75" customHeight="1" x14ac:dyDescent="0.15">
      <c r="A10" s="1"/>
      <c r="B10" s="1115" t="s">
        <v>667</v>
      </c>
      <c r="C10" s="1090"/>
      <c r="D10" s="1090"/>
      <c r="E10" s="1090"/>
      <c r="F10" s="1090"/>
      <c r="G10" s="1116"/>
      <c r="H10" s="452" t="s">
        <v>666</v>
      </c>
      <c r="I10" s="445"/>
      <c r="J10" s="445"/>
      <c r="K10" s="445"/>
      <c r="L10" s="445"/>
      <c r="M10" s="445"/>
      <c r="N10" s="445"/>
      <c r="O10" s="449"/>
      <c r="P10" s="1095" t="s">
        <v>665</v>
      </c>
      <c r="Q10" s="1096"/>
      <c r="R10" s="1096"/>
      <c r="S10" s="1096"/>
      <c r="T10" s="1096"/>
      <c r="U10" s="1096"/>
      <c r="V10" s="1096"/>
      <c r="W10" s="1096"/>
      <c r="X10" s="1096"/>
      <c r="Y10" s="1096"/>
      <c r="Z10" s="1096"/>
      <c r="AA10" s="1096"/>
      <c r="AB10" s="1096"/>
      <c r="AC10" s="1096"/>
      <c r="AD10" s="1096"/>
      <c r="AE10" s="1096"/>
      <c r="AF10" s="1096"/>
      <c r="AG10" s="1096"/>
      <c r="AH10" s="1096"/>
      <c r="AI10" s="1096"/>
      <c r="AJ10" s="1096"/>
      <c r="AK10" s="1098"/>
      <c r="AL10" s="494"/>
      <c r="AM10" s="1"/>
    </row>
    <row r="11" spans="1:42" s="2" customFormat="1" ht="34.5" customHeight="1" x14ac:dyDescent="0.15">
      <c r="A11" s="1"/>
      <c r="B11" s="1091"/>
      <c r="C11" s="1092"/>
      <c r="D11" s="1092"/>
      <c r="E11" s="1092"/>
      <c r="F11" s="1092"/>
      <c r="G11" s="1117"/>
      <c r="H11" s="1121">
        <f>入力シート⑧!C8</f>
        <v>0</v>
      </c>
      <c r="I11" s="1100"/>
      <c r="J11" s="1100"/>
      <c r="K11" s="1100"/>
      <c r="L11" s="1100"/>
      <c r="M11" s="1100"/>
      <c r="N11" s="1100"/>
      <c r="O11" s="1101"/>
      <c r="P11" s="1122">
        <f>入力シート⑧!C9</f>
        <v>0</v>
      </c>
      <c r="Q11" s="1123"/>
      <c r="R11" s="1123"/>
      <c r="S11" s="1123"/>
      <c r="T11" s="1123"/>
      <c r="U11" s="1123"/>
      <c r="V11" s="1123"/>
      <c r="W11" s="1123"/>
      <c r="X11" s="1123"/>
      <c r="Y11" s="1123"/>
      <c r="Z11" s="1123"/>
      <c r="AA11" s="1123"/>
      <c r="AB11" s="1123"/>
      <c r="AC11" s="1123"/>
      <c r="AD11" s="1123"/>
      <c r="AE11" s="1123"/>
      <c r="AF11" s="1123"/>
      <c r="AG11" s="1123"/>
      <c r="AH11" s="1123"/>
      <c r="AI11" s="1123"/>
      <c r="AJ11" s="1123"/>
      <c r="AK11" s="1124"/>
      <c r="AL11" s="493"/>
      <c r="AM11" s="1"/>
      <c r="AO11" s="6" t="s">
        <v>5</v>
      </c>
    </row>
    <row r="12" spans="1:42" s="2" customFormat="1" ht="19.5" customHeight="1" x14ac:dyDescent="0.15">
      <c r="A12" s="1"/>
      <c r="B12" s="1091"/>
      <c r="C12" s="1092"/>
      <c r="D12" s="1092"/>
      <c r="E12" s="1092"/>
      <c r="F12" s="1092"/>
      <c r="G12" s="1117"/>
      <c r="H12" s="495" t="s">
        <v>664</v>
      </c>
      <c r="I12" s="445"/>
      <c r="J12" s="450"/>
      <c r="K12" s="450"/>
      <c r="L12" s="450"/>
      <c r="M12" s="450"/>
      <c r="N12" s="450"/>
      <c r="O12" s="451"/>
      <c r="P12" s="1095" t="s">
        <v>663</v>
      </c>
      <c r="Q12" s="1096"/>
      <c r="R12" s="1096"/>
      <c r="S12" s="1096"/>
      <c r="T12" s="1096"/>
      <c r="U12" s="1096"/>
      <c r="V12" s="1096"/>
      <c r="W12" s="1096"/>
      <c r="X12" s="1096"/>
      <c r="Y12" s="1096"/>
      <c r="Z12" s="1096"/>
      <c r="AA12" s="1096"/>
      <c r="AB12" s="1096"/>
      <c r="AC12" s="1096"/>
      <c r="AD12" s="1096"/>
      <c r="AE12" s="1096"/>
      <c r="AF12" s="1096"/>
      <c r="AG12" s="1096"/>
      <c r="AH12" s="1096"/>
      <c r="AI12" s="1096"/>
      <c r="AJ12" s="1096"/>
      <c r="AK12" s="1098"/>
      <c r="AL12" s="494"/>
      <c r="AM12" s="1"/>
      <c r="AO12" s="6"/>
    </row>
    <row r="13" spans="1:42" s="2" customFormat="1" ht="33.75" customHeight="1" x14ac:dyDescent="0.15">
      <c r="A13" s="1"/>
      <c r="B13" s="1091"/>
      <c r="C13" s="1092"/>
      <c r="D13" s="1092"/>
      <c r="E13" s="1092"/>
      <c r="F13" s="1092"/>
      <c r="G13" s="1117"/>
      <c r="H13" s="1100">
        <f>入力シート⑧!C10</f>
        <v>0</v>
      </c>
      <c r="I13" s="1100"/>
      <c r="J13" s="1100"/>
      <c r="K13" s="1100"/>
      <c r="L13" s="1100"/>
      <c r="M13" s="1101"/>
      <c r="N13" s="447"/>
      <c r="O13" s="448"/>
      <c r="P13" s="1106">
        <f>入力シート⑧!C11</f>
        <v>0</v>
      </c>
      <c r="Q13" s="1107"/>
      <c r="R13" s="1107"/>
      <c r="S13" s="1107"/>
      <c r="T13" s="1107"/>
      <c r="U13" s="1107"/>
      <c r="V13" s="1107"/>
      <c r="W13" s="1107"/>
      <c r="X13" s="1107"/>
      <c r="Y13" s="1107"/>
      <c r="Z13" s="1107"/>
      <c r="AA13" s="1107"/>
      <c r="AB13" s="1107"/>
      <c r="AC13" s="1107"/>
      <c r="AD13" s="1107"/>
      <c r="AE13" s="1107"/>
      <c r="AF13" s="1107"/>
      <c r="AG13" s="1107"/>
      <c r="AH13" s="1107"/>
      <c r="AI13" s="1107"/>
      <c r="AJ13" s="1107"/>
      <c r="AK13" s="1108"/>
      <c r="AL13" s="493"/>
      <c r="AM13" s="7"/>
      <c r="AO13" s="3" t="s">
        <v>9</v>
      </c>
    </row>
    <row r="14" spans="1:42" s="2" customFormat="1" ht="24.95" customHeight="1" x14ac:dyDescent="0.15">
      <c r="A14" s="1"/>
      <c r="B14" s="1091"/>
      <c r="C14" s="1092"/>
      <c r="D14" s="1092"/>
      <c r="E14" s="1092"/>
      <c r="F14" s="1092"/>
      <c r="G14" s="1117"/>
      <c r="H14" s="452" t="s">
        <v>662</v>
      </c>
      <c r="I14" s="445"/>
      <c r="J14" s="445"/>
      <c r="K14" s="445"/>
      <c r="L14" s="445"/>
      <c r="M14" s="445"/>
      <c r="N14" s="445"/>
      <c r="O14" s="445"/>
      <c r="P14" s="445"/>
      <c r="Q14" s="445"/>
      <c r="R14" s="445"/>
      <c r="S14" s="445"/>
      <c r="T14" s="445"/>
      <c r="U14" s="445"/>
      <c r="V14" s="445"/>
      <c r="W14" s="445"/>
      <c r="X14" s="444" t="s">
        <v>661</v>
      </c>
      <c r="Y14" s="445"/>
      <c r="Z14" s="445"/>
      <c r="AA14" s="445"/>
      <c r="AB14" s="445"/>
      <c r="AC14" s="445"/>
      <c r="AD14" s="445"/>
      <c r="AE14" s="445"/>
      <c r="AF14" s="445"/>
      <c r="AG14" s="445"/>
      <c r="AH14" s="445"/>
      <c r="AI14" s="445"/>
      <c r="AJ14" s="445"/>
      <c r="AK14" s="446"/>
      <c r="AL14" s="1"/>
      <c r="AM14" s="214"/>
    </row>
    <row r="15" spans="1:42" s="2" customFormat="1" ht="12" customHeight="1" x14ac:dyDescent="0.15">
      <c r="A15" s="1"/>
      <c r="B15" s="1091"/>
      <c r="C15" s="1092"/>
      <c r="D15" s="1092"/>
      <c r="E15" s="1092"/>
      <c r="F15" s="1092"/>
      <c r="G15" s="1117"/>
      <c r="H15" s="1125">
        <f>入力シート⑧!C12</f>
        <v>0</v>
      </c>
      <c r="I15" s="1126"/>
      <c r="J15" s="1126"/>
      <c r="K15" s="1126"/>
      <c r="L15" s="1126"/>
      <c r="M15" s="1126"/>
      <c r="N15" s="1126"/>
      <c r="O15" s="1126"/>
      <c r="P15" s="1126"/>
      <c r="Q15" s="1126"/>
      <c r="R15" s="1126"/>
      <c r="S15" s="1126"/>
      <c r="T15" s="1126"/>
      <c r="U15" s="1126"/>
      <c r="V15" s="1126"/>
      <c r="W15" s="1127"/>
      <c r="X15" s="1070">
        <f>入力シート⑧!C13</f>
        <v>0</v>
      </c>
      <c r="Y15" s="1071"/>
      <c r="Z15" s="1071"/>
      <c r="AA15" s="1071"/>
      <c r="AB15" s="1071"/>
      <c r="AC15" s="1071"/>
      <c r="AD15" s="1071"/>
      <c r="AE15" s="1071"/>
      <c r="AF15" s="1071"/>
      <c r="AG15" s="1071"/>
      <c r="AH15" s="1071"/>
      <c r="AI15" s="1071"/>
      <c r="AJ15" s="1071"/>
      <c r="AK15" s="1072"/>
      <c r="AL15" s="492"/>
      <c r="AM15" s="214"/>
    </row>
    <row r="16" spans="1:42" s="2" customFormat="1" ht="15.75" customHeight="1" x14ac:dyDescent="0.15">
      <c r="A16" s="1"/>
      <c r="B16" s="1091"/>
      <c r="C16" s="1092"/>
      <c r="D16" s="1092"/>
      <c r="E16" s="1092"/>
      <c r="F16" s="1092"/>
      <c r="G16" s="1117"/>
      <c r="H16" s="1128"/>
      <c r="I16" s="1129"/>
      <c r="J16" s="1129"/>
      <c r="K16" s="1129"/>
      <c r="L16" s="1129"/>
      <c r="M16" s="1129"/>
      <c r="N16" s="1129"/>
      <c r="O16" s="1129"/>
      <c r="P16" s="1129"/>
      <c r="Q16" s="1129"/>
      <c r="R16" s="1129"/>
      <c r="S16" s="1129"/>
      <c r="T16" s="1129"/>
      <c r="U16" s="1129"/>
      <c r="V16" s="1129"/>
      <c r="W16" s="1130"/>
      <c r="X16" s="1073"/>
      <c r="Y16" s="1074"/>
      <c r="Z16" s="1074"/>
      <c r="AA16" s="1074"/>
      <c r="AB16" s="1074"/>
      <c r="AC16" s="1074"/>
      <c r="AD16" s="1074"/>
      <c r="AE16" s="1074"/>
      <c r="AF16" s="1074"/>
      <c r="AG16" s="1074"/>
      <c r="AH16" s="1074"/>
      <c r="AI16" s="1074"/>
      <c r="AJ16" s="1074"/>
      <c r="AK16" s="1075"/>
      <c r="AL16" s="492" t="s">
        <v>286</v>
      </c>
      <c r="AM16" s="214"/>
    </row>
    <row r="17" spans="1:92" s="2" customFormat="1" ht="10.5" customHeight="1" x14ac:dyDescent="0.15">
      <c r="A17" s="1"/>
      <c r="B17" s="1091"/>
      <c r="C17" s="1092"/>
      <c r="D17" s="1092"/>
      <c r="E17" s="1092"/>
      <c r="F17" s="1092"/>
      <c r="G17" s="1117"/>
      <c r="H17" s="1131"/>
      <c r="I17" s="1132"/>
      <c r="J17" s="1132"/>
      <c r="K17" s="1132"/>
      <c r="L17" s="1132"/>
      <c r="M17" s="1132"/>
      <c r="N17" s="1132"/>
      <c r="O17" s="1132"/>
      <c r="P17" s="1132"/>
      <c r="Q17" s="1132"/>
      <c r="R17" s="1132"/>
      <c r="S17" s="1132"/>
      <c r="T17" s="1132"/>
      <c r="U17" s="1132"/>
      <c r="V17" s="1132"/>
      <c r="W17" s="1133"/>
      <c r="X17" s="1076"/>
      <c r="Y17" s="1077"/>
      <c r="Z17" s="1077"/>
      <c r="AA17" s="1077"/>
      <c r="AB17" s="1077"/>
      <c r="AC17" s="1077"/>
      <c r="AD17" s="1077"/>
      <c r="AE17" s="1077"/>
      <c r="AF17" s="1077"/>
      <c r="AG17" s="1077"/>
      <c r="AH17" s="1077"/>
      <c r="AI17" s="1077"/>
      <c r="AJ17" s="1077"/>
      <c r="AK17" s="1078"/>
      <c r="AL17" s="492"/>
      <c r="AM17" s="8"/>
      <c r="AO17" s="6" t="s">
        <v>11</v>
      </c>
    </row>
    <row r="18" spans="1:92" s="2" customFormat="1" ht="16.5" customHeight="1" x14ac:dyDescent="0.15">
      <c r="A18" s="1"/>
      <c r="B18" s="1091"/>
      <c r="C18" s="1092"/>
      <c r="D18" s="1092"/>
      <c r="E18" s="1092"/>
      <c r="F18" s="1092"/>
      <c r="G18" s="1117"/>
      <c r="H18" s="1109" t="s">
        <v>660</v>
      </c>
      <c r="I18" s="1110"/>
      <c r="J18" s="1110"/>
      <c r="K18" s="1110"/>
      <c r="L18" s="1110"/>
      <c r="M18" s="1110"/>
      <c r="N18" s="1110"/>
      <c r="O18" s="1110"/>
      <c r="P18" s="1110"/>
      <c r="Q18" s="1110"/>
      <c r="R18" s="1110"/>
      <c r="S18" s="1110"/>
      <c r="T18" s="1110"/>
      <c r="U18" s="1110"/>
      <c r="V18" s="1110"/>
      <c r="W18" s="1110"/>
      <c r="X18" s="1110"/>
      <c r="Y18" s="1110"/>
      <c r="Z18" s="1110"/>
      <c r="AA18" s="1110"/>
      <c r="AB18" s="1110"/>
      <c r="AC18" s="1110"/>
      <c r="AD18" s="1110"/>
      <c r="AE18" s="1110"/>
      <c r="AF18" s="1110"/>
      <c r="AG18" s="1110"/>
      <c r="AH18" s="1110"/>
      <c r="AI18" s="1110"/>
      <c r="AJ18" s="1110"/>
      <c r="AK18" s="1111"/>
      <c r="AL18" s="491"/>
      <c r="AM18" s="214"/>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row>
    <row r="19" spans="1:92" s="2" customFormat="1" ht="33" customHeight="1" thickBot="1" x14ac:dyDescent="0.2">
      <c r="A19" s="1"/>
      <c r="B19" s="1118"/>
      <c r="C19" s="1119"/>
      <c r="D19" s="1119"/>
      <c r="E19" s="1119"/>
      <c r="F19" s="1119"/>
      <c r="G19" s="1120"/>
      <c r="H19" s="1079">
        <f>入力シート⑧!C14</f>
        <v>0</v>
      </c>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1"/>
      <c r="AL19" s="453"/>
      <c r="AM19" s="10"/>
      <c r="AO19" s="6" t="s">
        <v>13</v>
      </c>
    </row>
    <row r="20" spans="1:92" s="2" customFormat="1" ht="15.95" customHeight="1" x14ac:dyDescent="0.15">
      <c r="A20" s="1"/>
      <c r="B20" s="33" t="s">
        <v>645</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0"/>
      <c r="AO20" s="6"/>
    </row>
    <row r="21" spans="1:92" s="2" customFormat="1" ht="15.95" customHeight="1" x14ac:dyDescent="0.15">
      <c r="A21" s="1"/>
      <c r="B21" s="33" t="s">
        <v>646</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3"/>
    </row>
    <row r="22" spans="1:92" s="2" customFormat="1" ht="15.95" customHeight="1" x14ac:dyDescent="0.15">
      <c r="A22" s="1"/>
      <c r="B22" s="33" t="s">
        <v>659</v>
      </c>
      <c r="C22" s="1"/>
      <c r="D22" s="1"/>
      <c r="E22" s="1"/>
      <c r="F22" s="1"/>
      <c r="G22" s="1"/>
      <c r="H22" s="1"/>
      <c r="I22" s="1"/>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3"/>
    </row>
    <row r="23" spans="1:92" s="2" customFormat="1" ht="15.95" customHeight="1" x14ac:dyDescent="0.15">
      <c r="A23" s="1"/>
      <c r="B23" s="33" t="s">
        <v>647</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92" s="2" customFormat="1" ht="15" customHeight="1" x14ac:dyDescent="0.15">
      <c r="A24" s="1"/>
      <c r="B24" s="33"/>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92" s="2" customFormat="1" ht="15.95" customHeight="1" x14ac:dyDescent="0.15">
      <c r="A25" s="15"/>
      <c r="B25" s="33" t="s">
        <v>648</v>
      </c>
      <c r="C25" s="442"/>
      <c r="D25" s="442"/>
      <c r="E25" s="442"/>
      <c r="F25" s="442"/>
      <c r="G25" s="442"/>
      <c r="H25" s="442"/>
      <c r="I25" s="442"/>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5"/>
      <c r="AQ25" s="14"/>
    </row>
    <row r="26" spans="1:92" s="2" customFormat="1" ht="15.95" customHeight="1" x14ac:dyDescent="0.15">
      <c r="A26" s="15"/>
      <c r="B26" s="33" t="s">
        <v>649</v>
      </c>
      <c r="C26" s="442"/>
      <c r="D26" s="442"/>
      <c r="E26" s="442"/>
      <c r="F26" s="442"/>
      <c r="G26" s="442"/>
      <c r="H26" s="442"/>
      <c r="I26" s="442"/>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5"/>
      <c r="AQ26" s="14"/>
    </row>
    <row r="27" spans="1:92" s="2" customFormat="1" ht="15.95" customHeight="1" x14ac:dyDescent="0.15">
      <c r="A27" s="1"/>
      <c r="B27" s="33" t="s">
        <v>650</v>
      </c>
      <c r="C27" s="442"/>
      <c r="D27" s="442"/>
      <c r="E27" s="442"/>
      <c r="F27" s="442"/>
      <c r="G27" s="442"/>
      <c r="H27" s="442"/>
      <c r="I27" s="442"/>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6"/>
    </row>
    <row r="28" spans="1:92" s="2" customFormat="1" ht="15.95" customHeight="1" x14ac:dyDescent="0.15">
      <c r="A28" s="1"/>
      <c r="B28" s="33" t="s">
        <v>651</v>
      </c>
      <c r="C28" s="442"/>
      <c r="D28" s="442"/>
      <c r="E28" s="442"/>
      <c r="F28" s="442"/>
      <c r="G28" s="442"/>
      <c r="H28" s="442"/>
      <c r="I28" s="442"/>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6"/>
    </row>
    <row r="29" spans="1:92" s="2" customFormat="1" ht="24.95" customHeight="1" x14ac:dyDescent="0.15">
      <c r="A29" s="1"/>
      <c r="B29" s="442"/>
      <c r="C29" s="442"/>
      <c r="D29" s="442"/>
      <c r="E29" s="442"/>
      <c r="F29" s="442"/>
      <c r="G29" s="442"/>
      <c r="H29" s="442"/>
      <c r="I29" s="442"/>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6"/>
    </row>
    <row r="30" spans="1:92" s="2" customFormat="1" ht="24.95" customHeight="1" x14ac:dyDescent="0.15">
      <c r="A30" s="1"/>
      <c r="B30" s="442"/>
      <c r="C30" s="454"/>
      <c r="D30" s="455"/>
      <c r="E30" s="455"/>
      <c r="F30" s="455"/>
      <c r="G30" s="455"/>
      <c r="H30" s="455"/>
      <c r="I30" s="455"/>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7"/>
      <c r="AK30" s="435"/>
      <c r="AL30" s="435"/>
      <c r="AM30" s="435"/>
    </row>
    <row r="31" spans="1:92" s="2" customFormat="1" ht="45" customHeight="1" x14ac:dyDescent="0.15">
      <c r="A31" s="1"/>
      <c r="B31" s="16"/>
      <c r="C31" s="1112" t="s">
        <v>658</v>
      </c>
      <c r="D31" s="1113"/>
      <c r="E31" s="1113"/>
      <c r="F31" s="1113"/>
      <c r="G31" s="1113"/>
      <c r="H31" s="1113"/>
      <c r="I31" s="1113"/>
      <c r="J31" s="1113"/>
      <c r="K31" s="1113"/>
      <c r="L31" s="1113"/>
      <c r="M31" s="1113"/>
      <c r="N31" s="1113"/>
      <c r="O31" s="1113"/>
      <c r="P31" s="1113"/>
      <c r="Q31" s="1113"/>
      <c r="R31" s="1113"/>
      <c r="S31" s="1113"/>
      <c r="T31" s="1113"/>
      <c r="U31" s="1113"/>
      <c r="V31" s="1113"/>
      <c r="W31" s="1113"/>
      <c r="X31" s="1113"/>
      <c r="Y31" s="1113"/>
      <c r="Z31" s="1113"/>
      <c r="AA31" s="1113"/>
      <c r="AB31" s="1113"/>
      <c r="AC31" s="1113"/>
      <c r="AD31" s="1113"/>
      <c r="AE31" s="1113"/>
      <c r="AF31" s="1113"/>
      <c r="AG31" s="1113"/>
      <c r="AH31" s="1113"/>
      <c r="AI31" s="1113"/>
      <c r="AJ31" s="1114"/>
      <c r="AK31" s="16"/>
      <c r="AL31" s="16"/>
      <c r="AM31" s="16"/>
    </row>
    <row r="32" spans="1:92" s="2" customFormat="1" ht="24.95" customHeight="1" x14ac:dyDescent="0.15">
      <c r="A32" s="1"/>
      <c r="B32" s="239"/>
      <c r="C32" s="458"/>
      <c r="D32" s="239"/>
      <c r="E32" s="239"/>
      <c r="F32" s="239"/>
      <c r="G32" s="239"/>
      <c r="H32" s="239"/>
      <c r="I32" s="239"/>
      <c r="J32" s="239"/>
      <c r="K32" s="239"/>
      <c r="L32" s="239"/>
      <c r="M32" s="239"/>
      <c r="N32" s="16"/>
      <c r="O32" s="16"/>
      <c r="P32" s="16"/>
      <c r="Q32" s="16"/>
      <c r="R32" s="16"/>
      <c r="S32" s="16"/>
      <c r="T32" s="16"/>
      <c r="U32" s="16"/>
      <c r="V32" s="16"/>
      <c r="W32" s="16"/>
      <c r="X32" s="16"/>
      <c r="Y32" s="16"/>
      <c r="Z32" s="16"/>
      <c r="AA32" s="16"/>
      <c r="AB32" s="16"/>
      <c r="AC32" s="16"/>
      <c r="AD32" s="16"/>
      <c r="AE32" s="16"/>
      <c r="AF32" s="16"/>
      <c r="AG32" s="16"/>
      <c r="AH32" s="16"/>
      <c r="AI32" s="16"/>
      <c r="AJ32" s="459"/>
      <c r="AK32" s="16"/>
      <c r="AL32" s="16"/>
      <c r="AM32" s="16"/>
    </row>
    <row r="33" spans="1:92" s="2" customFormat="1" ht="24.95" customHeight="1" x14ac:dyDescent="0.15">
      <c r="A33" s="1"/>
      <c r="B33" s="239"/>
      <c r="C33" s="1082" t="s">
        <v>657</v>
      </c>
      <c r="D33" s="1083"/>
      <c r="E33" s="1083"/>
      <c r="F33" s="1083"/>
      <c r="G33" s="1083"/>
      <c r="H33" s="1083"/>
      <c r="I33" s="1083"/>
      <c r="J33" s="1083"/>
      <c r="K33" s="1083"/>
      <c r="L33" s="1083"/>
      <c r="M33" s="1083"/>
      <c r="N33" s="1083"/>
      <c r="O33" s="1083"/>
      <c r="P33" s="1083"/>
      <c r="Q33" s="1083"/>
      <c r="R33" s="1083"/>
      <c r="S33" s="1083"/>
      <c r="T33" s="1083"/>
      <c r="U33" s="1083"/>
      <c r="V33" s="1083"/>
      <c r="W33" s="1083"/>
      <c r="X33" s="1083"/>
      <c r="Y33" s="1083"/>
      <c r="Z33" s="1083"/>
      <c r="AA33" s="1083"/>
      <c r="AB33" s="1083"/>
      <c r="AC33" s="1083"/>
      <c r="AD33" s="1083"/>
      <c r="AE33" s="1083"/>
      <c r="AF33" s="1083"/>
      <c r="AG33" s="1083"/>
      <c r="AH33" s="1083"/>
      <c r="AI33" s="1083"/>
      <c r="AJ33" s="1084"/>
      <c r="AK33" s="239"/>
      <c r="AL33" s="239"/>
      <c r="AM33" s="16"/>
    </row>
    <row r="34" spans="1:92" s="4" customFormat="1" ht="24.95" customHeight="1" x14ac:dyDescent="0.15">
      <c r="A34" s="1"/>
      <c r="B34" s="239"/>
      <c r="C34" s="1082" t="s">
        <v>656</v>
      </c>
      <c r="D34" s="1083"/>
      <c r="E34" s="1083"/>
      <c r="F34" s="1083"/>
      <c r="G34" s="1083"/>
      <c r="H34" s="1083"/>
      <c r="I34" s="1083"/>
      <c r="J34" s="1083"/>
      <c r="K34" s="1083"/>
      <c r="L34" s="1083"/>
      <c r="M34" s="1083"/>
      <c r="N34" s="1083"/>
      <c r="O34" s="1083"/>
      <c r="P34" s="1083"/>
      <c r="Q34" s="1083"/>
      <c r="R34" s="1083"/>
      <c r="S34" s="1083"/>
      <c r="T34" s="1083"/>
      <c r="U34" s="1083"/>
      <c r="V34" s="1083"/>
      <c r="W34" s="1083"/>
      <c r="X34" s="1083"/>
      <c r="Y34" s="1083"/>
      <c r="Z34" s="1083"/>
      <c r="AA34" s="1083"/>
      <c r="AB34" s="1083"/>
      <c r="AC34" s="1083"/>
      <c r="AD34" s="1083"/>
      <c r="AE34" s="1083"/>
      <c r="AF34" s="1083"/>
      <c r="AG34" s="1083"/>
      <c r="AH34" s="1083"/>
      <c r="AI34" s="1083"/>
      <c r="AJ34" s="1084"/>
      <c r="AK34" s="239"/>
      <c r="AL34" s="239"/>
      <c r="AM34" s="15"/>
      <c r="AQ34" s="14"/>
    </row>
    <row r="35" spans="1:92" s="4" customFormat="1" ht="24.95" customHeight="1" x14ac:dyDescent="0.15">
      <c r="A35" s="1"/>
      <c r="B35" s="239"/>
      <c r="C35" s="1082"/>
      <c r="D35" s="1083"/>
      <c r="E35" s="1083"/>
      <c r="F35" s="1083"/>
      <c r="G35" s="1083"/>
      <c r="H35" s="1083"/>
      <c r="I35" s="1083"/>
      <c r="J35" s="1083"/>
      <c r="K35" s="1083"/>
      <c r="L35" s="1083"/>
      <c r="M35" s="1083"/>
      <c r="N35" s="1083"/>
      <c r="O35" s="1083"/>
      <c r="P35" s="1083"/>
      <c r="Q35" s="1083"/>
      <c r="R35" s="1083"/>
      <c r="S35" s="1083"/>
      <c r="T35" s="1083"/>
      <c r="U35" s="1083"/>
      <c r="V35" s="1083"/>
      <c r="W35" s="1083"/>
      <c r="X35" s="1083"/>
      <c r="Y35" s="1083"/>
      <c r="Z35" s="1083"/>
      <c r="AA35" s="1083"/>
      <c r="AB35" s="1083"/>
      <c r="AC35" s="1083"/>
      <c r="AD35" s="1083"/>
      <c r="AE35" s="1083"/>
      <c r="AF35" s="1083"/>
      <c r="AG35" s="1083"/>
      <c r="AH35" s="1083"/>
      <c r="AI35" s="1083"/>
      <c r="AJ35" s="1084"/>
      <c r="AK35" s="15"/>
      <c r="AL35" s="15"/>
      <c r="AM35" s="15"/>
    </row>
    <row r="36" spans="1:92" s="4" customFormat="1" ht="24.95" customHeight="1" x14ac:dyDescent="0.15">
      <c r="A36" s="1"/>
      <c r="B36" s="239"/>
      <c r="C36" s="1082" t="s">
        <v>655</v>
      </c>
      <c r="D36" s="1083"/>
      <c r="E36" s="1083"/>
      <c r="F36" s="1083"/>
      <c r="G36" s="1083"/>
      <c r="H36" s="1083"/>
      <c r="I36" s="1083"/>
      <c r="J36" s="1083"/>
      <c r="K36" s="1083"/>
      <c r="L36" s="1083"/>
      <c r="M36" s="1083"/>
      <c r="N36" s="1083"/>
      <c r="O36" s="1083"/>
      <c r="P36" s="1083"/>
      <c r="Q36" s="1083"/>
      <c r="R36" s="1083"/>
      <c r="S36" s="1083"/>
      <c r="T36" s="1083"/>
      <c r="U36" s="1083"/>
      <c r="V36" s="1083"/>
      <c r="W36" s="1083"/>
      <c r="X36" s="1083"/>
      <c r="Y36" s="1083"/>
      <c r="Z36" s="1083"/>
      <c r="AA36" s="1083"/>
      <c r="AB36" s="1083"/>
      <c r="AC36" s="1083"/>
      <c r="AD36" s="1083"/>
      <c r="AE36" s="1083"/>
      <c r="AF36" s="1083"/>
      <c r="AG36" s="1083"/>
      <c r="AH36" s="1083"/>
      <c r="AI36" s="1083"/>
      <c r="AJ36" s="1084"/>
      <c r="AK36" s="436"/>
      <c r="AL36" s="436"/>
      <c r="AM36" s="15"/>
      <c r="AQ36" s="14"/>
    </row>
    <row r="37" spans="1:92" s="4" customFormat="1" ht="24.95" customHeight="1" x14ac:dyDescent="0.15">
      <c r="A37" s="1"/>
      <c r="B37" s="239"/>
      <c r="C37" s="1082" t="s">
        <v>654</v>
      </c>
      <c r="D37" s="1083"/>
      <c r="E37" s="1083"/>
      <c r="F37" s="1083"/>
      <c r="G37" s="1083"/>
      <c r="H37" s="1083"/>
      <c r="I37" s="1083"/>
      <c r="J37" s="1083"/>
      <c r="K37" s="1083"/>
      <c r="L37" s="1083"/>
      <c r="M37" s="1083"/>
      <c r="N37" s="1083"/>
      <c r="O37" s="1083"/>
      <c r="P37" s="1083"/>
      <c r="Q37" s="1083"/>
      <c r="R37" s="1083"/>
      <c r="S37" s="1083"/>
      <c r="T37" s="1083"/>
      <c r="U37" s="1083"/>
      <c r="V37" s="1083"/>
      <c r="W37" s="1083"/>
      <c r="X37" s="1083"/>
      <c r="Y37" s="1083"/>
      <c r="Z37" s="1083"/>
      <c r="AA37" s="1083"/>
      <c r="AB37" s="1083"/>
      <c r="AC37" s="1083"/>
      <c r="AD37" s="1083"/>
      <c r="AE37" s="1083"/>
      <c r="AF37" s="1083"/>
      <c r="AG37" s="1083"/>
      <c r="AH37" s="1083"/>
      <c r="AI37" s="1083"/>
      <c r="AJ37" s="1084"/>
      <c r="AK37" s="440"/>
      <c r="AL37" s="440"/>
      <c r="AM37" s="16"/>
    </row>
    <row r="38" spans="1:92" s="4" customFormat="1" ht="24.95" customHeight="1" x14ac:dyDescent="0.15">
      <c r="A38" s="1"/>
      <c r="B38" s="239"/>
      <c r="C38" s="1082"/>
      <c r="D38" s="1083"/>
      <c r="E38" s="1083"/>
      <c r="F38" s="1083"/>
      <c r="G38" s="1083"/>
      <c r="H38" s="1083"/>
      <c r="I38" s="1083"/>
      <c r="J38" s="1083"/>
      <c r="K38" s="1083"/>
      <c r="L38" s="1083"/>
      <c r="M38" s="1083"/>
      <c r="N38" s="1083"/>
      <c r="O38" s="1083"/>
      <c r="P38" s="1083"/>
      <c r="Q38" s="1083"/>
      <c r="R38" s="1083"/>
      <c r="S38" s="1083"/>
      <c r="T38" s="1083"/>
      <c r="U38" s="1083"/>
      <c r="V38" s="1083"/>
      <c r="W38" s="1083"/>
      <c r="X38" s="1083"/>
      <c r="Y38" s="1083"/>
      <c r="Z38" s="1083"/>
      <c r="AA38" s="1083"/>
      <c r="AB38" s="1083"/>
      <c r="AC38" s="1083"/>
      <c r="AD38" s="1083"/>
      <c r="AE38" s="1083"/>
      <c r="AF38" s="1083"/>
      <c r="AG38" s="1083"/>
      <c r="AH38" s="1083"/>
      <c r="AI38" s="1083"/>
      <c r="AJ38" s="1084"/>
      <c r="AK38" s="440"/>
      <c r="AL38" s="440"/>
      <c r="AM38" s="16"/>
    </row>
    <row r="39" spans="1:92" s="2" customFormat="1" ht="24.95" customHeight="1" x14ac:dyDescent="0.15">
      <c r="A39" s="1"/>
      <c r="B39" s="1"/>
      <c r="C39" s="1082" t="s">
        <v>653</v>
      </c>
      <c r="D39" s="1083"/>
      <c r="E39" s="1083"/>
      <c r="F39" s="1083"/>
      <c r="G39" s="1083"/>
      <c r="H39" s="1083"/>
      <c r="I39" s="1083"/>
      <c r="J39" s="1083"/>
      <c r="K39" s="1083"/>
      <c r="L39" s="1083"/>
      <c r="M39" s="1083"/>
      <c r="N39" s="1083"/>
      <c r="O39" s="1083"/>
      <c r="P39" s="1083"/>
      <c r="Q39" s="1083"/>
      <c r="R39" s="1083"/>
      <c r="S39" s="1083"/>
      <c r="T39" s="1083"/>
      <c r="U39" s="1083"/>
      <c r="V39" s="1083"/>
      <c r="W39" s="1083"/>
      <c r="X39" s="1083"/>
      <c r="Y39" s="1083"/>
      <c r="Z39" s="1083"/>
      <c r="AA39" s="1083"/>
      <c r="AB39" s="1083"/>
      <c r="AC39" s="1083"/>
      <c r="AD39" s="1083"/>
      <c r="AE39" s="1083"/>
      <c r="AF39" s="1083"/>
      <c r="AG39" s="1083"/>
      <c r="AH39" s="1083"/>
      <c r="AI39" s="1083"/>
      <c r="AJ39" s="1084"/>
      <c r="AK39" s="438"/>
      <c r="AL39" s="438"/>
      <c r="AM39" s="438"/>
    </row>
    <row r="40" spans="1:92" s="2" customFormat="1" ht="24.95" customHeight="1" x14ac:dyDescent="0.15">
      <c r="A40" s="1"/>
      <c r="B40" s="1"/>
      <c r="C40" s="460"/>
      <c r="D40" s="461"/>
      <c r="E40" s="461"/>
      <c r="F40" s="461"/>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2"/>
      <c r="AK40" s="438"/>
      <c r="AL40" s="438"/>
      <c r="AM40" s="438"/>
    </row>
    <row r="41" spans="1:92" ht="24.95" customHeight="1" x14ac:dyDescent="0.15">
      <c r="A41" s="1"/>
      <c r="B41" s="1"/>
      <c r="C41" s="463"/>
      <c r="D41" s="464"/>
      <c r="E41" s="464"/>
      <c r="F41" s="464"/>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466"/>
      <c r="AK41" s="441"/>
      <c r="AL41" s="441"/>
      <c r="AM41" s="438"/>
      <c r="AO41" s="6" t="s">
        <v>18</v>
      </c>
    </row>
    <row r="42" spans="1:92" ht="19.5" customHeight="1" x14ac:dyDescent="0.15">
      <c r="A42" s="1"/>
      <c r="B42" s="1"/>
      <c r="C42" s="439"/>
      <c r="D42" s="1"/>
      <c r="E42" s="1"/>
      <c r="F42" s="1"/>
      <c r="G42" s="1"/>
      <c r="H42" s="1"/>
      <c r="I42" s="1"/>
      <c r="J42" s="437"/>
      <c r="K42" s="437"/>
      <c r="L42" s="437"/>
      <c r="M42" s="437"/>
      <c r="N42" s="437"/>
      <c r="O42" s="437"/>
      <c r="P42" s="437"/>
      <c r="Q42" s="437"/>
      <c r="R42" s="437"/>
      <c r="S42" s="437"/>
      <c r="T42" s="438"/>
      <c r="U42" s="438"/>
      <c r="V42" s="438"/>
      <c r="W42" s="438"/>
      <c r="X42" s="438"/>
      <c r="Y42" s="438"/>
      <c r="Z42" s="438"/>
      <c r="AA42" s="438"/>
      <c r="AB42" s="438"/>
      <c r="AC42" s="438"/>
      <c r="AD42" s="438"/>
      <c r="AE42" s="438"/>
      <c r="AF42" s="438"/>
      <c r="AG42" s="438"/>
      <c r="AH42" s="438"/>
      <c r="AI42" s="438"/>
      <c r="AJ42" s="438"/>
      <c r="AK42" s="438"/>
      <c r="AL42" s="438"/>
      <c r="AM42" s="438"/>
    </row>
    <row r="43" spans="1:92" s="4" customFormat="1" ht="11.2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row>
    <row r="44" spans="1:92" s="4" customFormat="1" ht="11.25" customHeight="1" x14ac:dyDescent="0.15">
      <c r="H44" s="3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row>
    <row r="45" spans="1:92" s="4" customFormat="1" ht="11.25" customHeight="1" x14ac:dyDescent="0.15">
      <c r="H45" s="34"/>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row>
    <row r="46" spans="1:92" s="4" customFormat="1" ht="11.25" customHeight="1" x14ac:dyDescent="0.15">
      <c r="H46" s="34"/>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row>
    <row r="55" spans="2:92" s="4" customFormat="1" ht="14.25" x14ac:dyDescent="0.15">
      <c r="H55" s="34"/>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row>
    <row r="56" spans="2:92" s="4" customFormat="1" ht="14.25" hidden="1" x14ac:dyDescent="0.15">
      <c r="B56" s="4" t="b">
        <v>0</v>
      </c>
      <c r="H56" s="34"/>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row>
    <row r="57" spans="2:92" s="4" customFormat="1" ht="14.25" x14ac:dyDescent="0.15">
      <c r="H57" s="34"/>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row>
  </sheetData>
  <sheetProtection algorithmName="SHA-512" hashValue="+sUUJVyxzkYPHajtUtQniHckishsS3hMwtFRGKJ2+cAvZeuvj5xyNOBbV1s0r/l7+wpGvUlJK89c4eerBkCMSw==" saltValue="K4ZzJpu+mpKVc1xCCrSb3Q==" spinCount="100000" sheet="1" objects="1" scenarios="1" selectLockedCells="1"/>
  <mergeCells count="27">
    <mergeCell ref="C38:AJ38"/>
    <mergeCell ref="H13:M13"/>
    <mergeCell ref="P13:AK13"/>
    <mergeCell ref="C39:AJ39"/>
    <mergeCell ref="H18:AK18"/>
    <mergeCell ref="C31:AJ31"/>
    <mergeCell ref="C33:AJ33"/>
    <mergeCell ref="C34:AJ34"/>
    <mergeCell ref="C35:AJ35"/>
    <mergeCell ref="B10:G19"/>
    <mergeCell ref="P10:AK10"/>
    <mergeCell ref="C36:AJ36"/>
    <mergeCell ref="H11:O11"/>
    <mergeCell ref="P11:AK11"/>
    <mergeCell ref="P12:AK12"/>
    <mergeCell ref="H15:W17"/>
    <mergeCell ref="X15:AK17"/>
    <mergeCell ref="H19:AK19"/>
    <mergeCell ref="C37:AJ37"/>
    <mergeCell ref="A2:AM2"/>
    <mergeCell ref="B5:AK5"/>
    <mergeCell ref="B6:G9"/>
    <mergeCell ref="H6:U6"/>
    <mergeCell ref="H8:AK8"/>
    <mergeCell ref="H7:S7"/>
    <mergeCell ref="V7:AK7"/>
    <mergeCell ref="H9:AK9"/>
  </mergeCells>
  <phoneticPr fontId="5"/>
  <printOptions horizontalCentered="1"/>
  <pageMargins left="0.55118110236220474" right="0.39370078740157483" top="0.59055118110236227" bottom="0.47244094488188981" header="0.31496062992125984" footer="0.31496062992125984"/>
  <pageSetup paperSize="9" scale="8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CM71"/>
  <sheetViews>
    <sheetView showZeros="0" view="pageBreakPreview" zoomScale="80" zoomScaleNormal="85" zoomScaleSheetLayoutView="80" workbookViewId="0">
      <selection activeCell="A2" sqref="A2"/>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41" s="2" customFormat="1" ht="11.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41" s="2" customFormat="1" ht="16.5" customHeight="1" x14ac:dyDescent="0.15">
      <c r="A2" s="1"/>
      <c r="B2" s="1174" t="s">
        <v>166</v>
      </c>
      <c r="C2" s="1174"/>
      <c r="D2" s="1174"/>
      <c r="E2" s="1174"/>
      <c r="F2" s="1174"/>
      <c r="G2" s="1174"/>
      <c r="H2" s="1174"/>
      <c r="I2" s="1174"/>
      <c r="J2" s="1174"/>
      <c r="K2" s="1174"/>
      <c r="L2" s="1174"/>
      <c r="M2" s="1174"/>
      <c r="N2" s="1174"/>
      <c r="O2" s="1174"/>
      <c r="P2" s="1174"/>
      <c r="Q2" s="1174"/>
      <c r="R2" s="1174"/>
      <c r="S2" s="1174"/>
      <c r="T2" s="1174"/>
      <c r="U2" s="1174"/>
      <c r="V2" s="1174"/>
      <c r="W2" s="1174"/>
      <c r="X2" s="1174"/>
      <c r="Y2" s="1174"/>
      <c r="Z2" s="1174"/>
      <c r="AA2" s="1174"/>
      <c r="AB2" s="1174"/>
      <c r="AC2" s="1174"/>
      <c r="AD2" s="1174"/>
      <c r="AE2" s="1174"/>
      <c r="AF2" s="1174"/>
      <c r="AG2" s="1174"/>
      <c r="AH2" s="1174"/>
      <c r="AI2" s="1174"/>
      <c r="AJ2" s="1174"/>
      <c r="AK2" s="1174"/>
      <c r="AL2" s="1"/>
      <c r="AO2" s="3"/>
    </row>
    <row r="3" spans="1:41" s="2" customFormat="1" ht="20.100000000000001" customHeight="1" x14ac:dyDescent="0.15">
      <c r="A3" s="5"/>
      <c r="B3" s="1175" t="s">
        <v>167</v>
      </c>
      <c r="C3" s="1175"/>
      <c r="D3" s="1175"/>
      <c r="E3" s="1175"/>
      <c r="F3" s="1175"/>
      <c r="G3" s="1175"/>
      <c r="H3" s="1175"/>
      <c r="I3" s="1175"/>
      <c r="J3" s="1175"/>
      <c r="K3" s="1175"/>
      <c r="L3" s="1175"/>
      <c r="M3" s="1175"/>
      <c r="N3" s="1175"/>
      <c r="O3" s="1175"/>
      <c r="P3" s="1175"/>
      <c r="Q3" s="1175"/>
      <c r="R3" s="1175"/>
      <c r="S3" s="1175"/>
      <c r="T3" s="1175"/>
      <c r="U3" s="1175"/>
      <c r="V3" s="1175"/>
      <c r="W3" s="1175"/>
      <c r="X3" s="1175"/>
      <c r="Y3" s="1175"/>
      <c r="Z3" s="1175"/>
      <c r="AA3" s="1175"/>
      <c r="AB3" s="1175"/>
      <c r="AC3" s="1175"/>
      <c r="AD3" s="1175"/>
      <c r="AE3" s="1175"/>
      <c r="AF3" s="1175"/>
      <c r="AG3" s="1175"/>
      <c r="AH3" s="1175"/>
      <c r="AI3" s="1175"/>
      <c r="AJ3" s="1175"/>
      <c r="AK3" s="1175"/>
      <c r="AL3" s="5"/>
      <c r="AO3" s="3"/>
    </row>
    <row r="4" spans="1:41" s="2" customFormat="1" ht="20.100000000000001" customHeight="1" x14ac:dyDescent="0.15">
      <c r="A4" s="1"/>
      <c r="B4" s="1176"/>
      <c r="C4" s="1176"/>
      <c r="D4" s="1176"/>
      <c r="E4" s="1176"/>
      <c r="F4" s="1176"/>
      <c r="G4" s="1176"/>
      <c r="H4" s="1176"/>
      <c r="I4" s="1176"/>
      <c r="J4" s="1176"/>
      <c r="K4" s="1176"/>
      <c r="L4" s="1176"/>
      <c r="M4" s="1176"/>
      <c r="N4" s="1176"/>
      <c r="O4" s="1176"/>
      <c r="P4" s="1176"/>
      <c r="Q4" s="1176"/>
      <c r="R4" s="1176"/>
      <c r="S4" s="1176"/>
      <c r="T4" s="1176"/>
      <c r="U4" s="1176"/>
      <c r="V4" s="1176"/>
      <c r="W4" s="1176"/>
      <c r="X4" s="1176"/>
      <c r="Y4" s="1176"/>
      <c r="Z4" s="1176"/>
      <c r="AA4" s="1176"/>
      <c r="AB4" s="1176"/>
      <c r="AC4" s="1176"/>
      <c r="AD4" s="1176"/>
      <c r="AE4" s="1176"/>
      <c r="AF4" s="1176"/>
      <c r="AG4" s="1176"/>
      <c r="AH4" s="1176"/>
      <c r="AI4" s="1176"/>
      <c r="AJ4" s="1176"/>
      <c r="AK4" s="1176"/>
      <c r="AL4" s="1"/>
      <c r="AN4" s="6" t="s">
        <v>5</v>
      </c>
    </row>
    <row r="5" spans="1:41" s="2" customFormat="1" ht="17.25" customHeight="1" x14ac:dyDescent="0.15">
      <c r="A5" s="1"/>
      <c r="B5" s="23">
        <f>入力シート①!C27</f>
        <v>0</v>
      </c>
      <c r="C5" s="1170" t="s">
        <v>168</v>
      </c>
      <c r="D5" s="1171"/>
      <c r="E5" s="1171"/>
      <c r="F5" s="1171"/>
      <c r="G5" s="1171"/>
      <c r="H5" s="1171"/>
      <c r="I5" s="1171"/>
      <c r="J5" s="1171"/>
      <c r="K5" s="1171"/>
      <c r="L5" s="1171"/>
      <c r="M5" s="1171"/>
      <c r="N5" s="1171"/>
      <c r="O5" s="1171"/>
      <c r="P5" s="1171"/>
      <c r="Q5" s="1171"/>
      <c r="R5" s="1171"/>
      <c r="S5" s="1171"/>
      <c r="T5" s="1171"/>
      <c r="U5" s="1171"/>
      <c r="V5" s="1171"/>
      <c r="W5" s="1171"/>
      <c r="X5" s="1171"/>
      <c r="Y5" s="1171"/>
      <c r="Z5" s="1171"/>
      <c r="AA5" s="1171"/>
      <c r="AB5" s="1171"/>
      <c r="AC5" s="1171"/>
      <c r="AD5" s="1171"/>
      <c r="AE5" s="1171"/>
      <c r="AF5" s="1171"/>
      <c r="AG5" s="1171"/>
      <c r="AH5" s="1171"/>
      <c r="AI5" s="1171"/>
      <c r="AJ5" s="1171"/>
      <c r="AK5" s="1171"/>
      <c r="AL5" s="1"/>
    </row>
    <row r="6" spans="1:41" s="2" customFormat="1" ht="19.5" customHeight="1" x14ac:dyDescent="0.15">
      <c r="A6" s="1"/>
      <c r="B6" s="1"/>
      <c r="C6" s="1171" t="s">
        <v>169</v>
      </c>
      <c r="D6" s="1171"/>
      <c r="E6" s="1171"/>
      <c r="F6" s="1171"/>
      <c r="G6" s="1171"/>
      <c r="H6" s="1171"/>
      <c r="I6" s="1171"/>
      <c r="J6" s="1171"/>
      <c r="K6" s="1171"/>
      <c r="L6" s="1171"/>
      <c r="M6" s="1171"/>
      <c r="N6" s="1171"/>
      <c r="O6" s="1171"/>
      <c r="P6" s="1171"/>
      <c r="Q6" s="1171"/>
      <c r="R6" s="1171"/>
      <c r="S6" s="1171"/>
      <c r="T6" s="1171"/>
      <c r="U6" s="1171"/>
      <c r="V6" s="1171"/>
      <c r="W6" s="1171"/>
      <c r="X6" s="1171"/>
      <c r="Y6" s="1171"/>
      <c r="Z6" s="1171"/>
      <c r="AA6" s="1171"/>
      <c r="AB6" s="1171"/>
      <c r="AC6" s="1171"/>
      <c r="AD6" s="1171"/>
      <c r="AE6" s="1171"/>
      <c r="AF6" s="1171"/>
      <c r="AG6" s="1171"/>
      <c r="AH6" s="1171"/>
      <c r="AI6" s="1171"/>
      <c r="AJ6" s="1171"/>
      <c r="AK6" s="1171"/>
      <c r="AL6" s="1"/>
    </row>
    <row r="7" spans="1:41" s="27" customFormat="1" ht="18" customHeight="1" x14ac:dyDescent="0.15">
      <c r="A7" s="26"/>
      <c r="B7" s="26"/>
      <c r="C7" s="26"/>
      <c r="D7" s="26" t="s">
        <v>170</v>
      </c>
      <c r="E7" s="1169" t="s">
        <v>171</v>
      </c>
      <c r="F7" s="1169"/>
      <c r="G7" s="1169"/>
      <c r="H7" s="1169"/>
      <c r="I7" s="1169"/>
      <c r="J7" s="1169"/>
      <c r="K7" s="1169"/>
      <c r="L7" s="1169"/>
      <c r="M7" s="1169"/>
      <c r="N7" s="1169"/>
      <c r="O7" s="1169"/>
      <c r="P7" s="1169"/>
      <c r="Q7" s="1169"/>
      <c r="R7" s="1169"/>
      <c r="S7" s="1169"/>
      <c r="T7" s="1169"/>
      <c r="U7" s="1169"/>
      <c r="V7" s="1169"/>
      <c r="W7" s="1169"/>
      <c r="X7" s="1169"/>
      <c r="Y7" s="1169"/>
      <c r="Z7" s="1169"/>
      <c r="AA7" s="1169"/>
      <c r="AB7" s="1169"/>
      <c r="AC7" s="1169"/>
      <c r="AD7" s="1169"/>
      <c r="AE7" s="1169"/>
      <c r="AF7" s="1169"/>
      <c r="AG7" s="1169"/>
      <c r="AH7" s="1169"/>
      <c r="AI7" s="1169"/>
      <c r="AJ7" s="1169"/>
      <c r="AK7" s="1169"/>
      <c r="AL7" s="26"/>
      <c r="AN7" s="28"/>
    </row>
    <row r="8" spans="1:41" s="27" customFormat="1" ht="18" customHeight="1" x14ac:dyDescent="0.15">
      <c r="A8" s="26"/>
      <c r="B8" s="26"/>
      <c r="C8" s="26"/>
      <c r="D8" s="26"/>
      <c r="E8" s="1169" t="s">
        <v>172</v>
      </c>
      <c r="F8" s="1169"/>
      <c r="G8" s="1169"/>
      <c r="H8" s="1169"/>
      <c r="I8" s="1169"/>
      <c r="J8" s="1169"/>
      <c r="K8" s="1169"/>
      <c r="L8" s="1169"/>
      <c r="M8" s="1169"/>
      <c r="N8" s="1169"/>
      <c r="O8" s="1169"/>
      <c r="P8" s="1169"/>
      <c r="Q8" s="1169"/>
      <c r="R8" s="1169"/>
      <c r="S8" s="1169"/>
      <c r="T8" s="1169"/>
      <c r="U8" s="1169"/>
      <c r="V8" s="1169"/>
      <c r="W8" s="1169"/>
      <c r="X8" s="1169"/>
      <c r="Y8" s="1169"/>
      <c r="Z8" s="1169"/>
      <c r="AA8" s="1169"/>
      <c r="AB8" s="1169"/>
      <c r="AC8" s="1169"/>
      <c r="AD8" s="1169"/>
      <c r="AE8" s="1169"/>
      <c r="AF8" s="1169"/>
      <c r="AG8" s="1169"/>
      <c r="AH8" s="1169"/>
      <c r="AI8" s="1169"/>
      <c r="AJ8" s="1169"/>
      <c r="AK8" s="1169"/>
      <c r="AL8" s="29"/>
      <c r="AN8" s="30" t="s">
        <v>9</v>
      </c>
    </row>
    <row r="9" spans="1:41" s="27" customFormat="1" ht="18" customHeight="1" x14ac:dyDescent="0.15">
      <c r="A9" s="26"/>
      <c r="B9" s="26"/>
      <c r="C9" s="26"/>
      <c r="D9" s="26"/>
      <c r="E9" s="1169" t="s">
        <v>173</v>
      </c>
      <c r="F9" s="1169"/>
      <c r="G9" s="1169"/>
      <c r="H9" s="1169"/>
      <c r="I9" s="1169"/>
      <c r="J9" s="1169"/>
      <c r="K9" s="1169"/>
      <c r="L9" s="1169"/>
      <c r="M9" s="1169"/>
      <c r="N9" s="1169"/>
      <c r="O9" s="1169"/>
      <c r="P9" s="1169"/>
      <c r="Q9" s="1169"/>
      <c r="R9" s="1169"/>
      <c r="S9" s="1169"/>
      <c r="T9" s="1169"/>
      <c r="U9" s="1169"/>
      <c r="V9" s="1169"/>
      <c r="W9" s="1169"/>
      <c r="X9" s="1169"/>
      <c r="Y9" s="1169"/>
      <c r="Z9" s="1169"/>
      <c r="AA9" s="1169"/>
      <c r="AB9" s="1169"/>
      <c r="AC9" s="1169"/>
      <c r="AD9" s="1169"/>
      <c r="AE9" s="1169"/>
      <c r="AF9" s="1169"/>
      <c r="AG9" s="1169"/>
      <c r="AH9" s="1169"/>
      <c r="AI9" s="1169"/>
      <c r="AJ9" s="1169"/>
      <c r="AK9" s="1169"/>
      <c r="AL9" s="29"/>
    </row>
    <row r="10" spans="1:41" s="27" customFormat="1" ht="18" customHeight="1" x14ac:dyDescent="0.15">
      <c r="A10" s="26"/>
      <c r="B10" s="26"/>
      <c r="C10" s="26"/>
      <c r="D10" s="26"/>
      <c r="E10" s="1169" t="s">
        <v>174</v>
      </c>
      <c r="F10" s="1169"/>
      <c r="G10" s="1169"/>
      <c r="H10" s="1169"/>
      <c r="I10" s="1169"/>
      <c r="J10" s="1169"/>
      <c r="K10" s="1169"/>
      <c r="L10" s="1169"/>
      <c r="M10" s="1169"/>
      <c r="N10" s="1169"/>
      <c r="O10" s="1169"/>
      <c r="P10" s="1169"/>
      <c r="Q10" s="1169"/>
      <c r="R10" s="1169"/>
      <c r="S10" s="1169"/>
      <c r="T10" s="1169"/>
      <c r="U10" s="1169"/>
      <c r="V10" s="1169"/>
      <c r="W10" s="1169"/>
      <c r="X10" s="1169"/>
      <c r="Y10" s="1169"/>
      <c r="Z10" s="1169"/>
      <c r="AA10" s="1169"/>
      <c r="AB10" s="1169"/>
      <c r="AC10" s="1169"/>
      <c r="AD10" s="1169"/>
      <c r="AE10" s="1169"/>
      <c r="AF10" s="1169"/>
      <c r="AG10" s="1169"/>
      <c r="AH10" s="1169"/>
      <c r="AI10" s="1169"/>
      <c r="AJ10" s="1169"/>
      <c r="AK10" s="1169"/>
      <c r="AL10" s="31"/>
      <c r="AN10" s="28" t="s">
        <v>11</v>
      </c>
    </row>
    <row r="11" spans="1:41" s="2" customFormat="1" ht="12" customHeight="1" x14ac:dyDescent="0.15">
      <c r="A11" s="1"/>
      <c r="B11" s="1"/>
      <c r="C11" s="1"/>
      <c r="D11" s="1"/>
      <c r="E11" s="1"/>
      <c r="F11" s="1"/>
      <c r="G11" s="1"/>
      <c r="H11" s="1"/>
      <c r="I11" s="1"/>
      <c r="J11" s="1"/>
      <c r="K11" s="1"/>
      <c r="L11" s="1"/>
      <c r="M11" s="1"/>
      <c r="N11" s="1"/>
      <c r="O11" s="21"/>
      <c r="P11" s="21"/>
      <c r="Q11" s="21"/>
      <c r="R11" s="21"/>
      <c r="S11" s="21"/>
      <c r="T11" s="35"/>
      <c r="U11" s="35"/>
      <c r="V11" s="35"/>
      <c r="W11" s="35"/>
      <c r="X11" s="35"/>
      <c r="Y11" s="35"/>
      <c r="Z11" s="35"/>
      <c r="AA11" s="35"/>
      <c r="AB11" s="35"/>
      <c r="AC11" s="35"/>
      <c r="AD11" s="35"/>
      <c r="AE11" s="35"/>
      <c r="AF11" s="35"/>
      <c r="AG11" s="35"/>
      <c r="AH11" s="35"/>
      <c r="AI11" s="35"/>
      <c r="AJ11" s="35"/>
      <c r="AK11" s="35"/>
      <c r="AL11" s="13"/>
      <c r="AN11" s="6" t="s">
        <v>13</v>
      </c>
    </row>
    <row r="12" spans="1:41" s="2" customFormat="1" ht="17.25" customHeight="1" x14ac:dyDescent="0.15">
      <c r="A12" s="1"/>
      <c r="B12" s="23">
        <f>入力シート①!C29</f>
        <v>0</v>
      </c>
      <c r="C12" s="1170" t="s">
        <v>175</v>
      </c>
      <c r="D12" s="1171"/>
      <c r="E12" s="1171"/>
      <c r="F12" s="1171"/>
      <c r="G12" s="1171"/>
      <c r="H12" s="1171"/>
      <c r="I12" s="1171"/>
      <c r="J12" s="1171"/>
      <c r="K12" s="1171"/>
      <c r="L12" s="1171"/>
      <c r="M12" s="1171"/>
      <c r="N12" s="1171"/>
      <c r="O12" s="1171"/>
      <c r="P12" s="1171"/>
      <c r="Q12" s="1171"/>
      <c r="R12" s="1171"/>
      <c r="S12" s="1171"/>
      <c r="T12" s="1171"/>
      <c r="U12" s="1171"/>
      <c r="V12" s="1171"/>
      <c r="W12" s="1171"/>
      <c r="X12" s="1171"/>
      <c r="Y12" s="1171"/>
      <c r="Z12" s="1171"/>
      <c r="AA12" s="1171"/>
      <c r="AB12" s="1171"/>
      <c r="AC12" s="1171"/>
      <c r="AD12" s="1171"/>
      <c r="AE12" s="1171"/>
      <c r="AF12" s="1171"/>
      <c r="AG12" s="1171"/>
      <c r="AH12" s="1171"/>
      <c r="AI12" s="1171"/>
      <c r="AJ12" s="1171"/>
      <c r="AK12" s="1171"/>
      <c r="AL12" s="1"/>
    </row>
    <row r="13" spans="1:41" s="2" customFormat="1" ht="3.75" customHeight="1" x14ac:dyDescent="0.15">
      <c r="A13" s="1"/>
      <c r="B13" s="1"/>
      <c r="C13" s="1"/>
      <c r="D13" s="1"/>
      <c r="E13" s="1"/>
      <c r="F13" s="1"/>
      <c r="G13" s="1"/>
      <c r="H13" s="1"/>
      <c r="I13" s="1"/>
      <c r="J13" s="1"/>
      <c r="K13" s="1"/>
      <c r="L13" s="1"/>
      <c r="M13" s="1"/>
      <c r="N13" s="1"/>
      <c r="O13" s="21"/>
      <c r="P13" s="21"/>
      <c r="Q13" s="21"/>
      <c r="R13" s="21"/>
      <c r="S13" s="21"/>
      <c r="T13" s="22"/>
      <c r="U13" s="22"/>
      <c r="V13" s="22"/>
      <c r="W13" s="22"/>
      <c r="X13" s="22"/>
      <c r="Y13" s="22"/>
      <c r="Z13" s="22"/>
      <c r="AA13" s="22"/>
      <c r="AB13" s="22"/>
      <c r="AC13" s="22"/>
      <c r="AD13" s="22"/>
      <c r="AE13" s="22"/>
      <c r="AF13" s="22"/>
      <c r="AG13" s="22"/>
      <c r="AH13" s="22"/>
      <c r="AI13" s="22"/>
      <c r="AJ13" s="22"/>
      <c r="AK13" s="22"/>
      <c r="AL13" s="13"/>
    </row>
    <row r="14" spans="1:41" s="2" customFormat="1" ht="20.100000000000001" customHeight="1" x14ac:dyDescent="0.15">
      <c r="A14" s="1"/>
      <c r="B14" s="1163" t="s">
        <v>136</v>
      </c>
      <c r="C14" s="1164"/>
      <c r="D14" s="36" t="s">
        <v>432</v>
      </c>
      <c r="E14" s="36"/>
      <c r="F14" s="36"/>
      <c r="G14" s="36"/>
      <c r="H14" s="36"/>
      <c r="I14" s="36"/>
      <c r="J14" s="36"/>
      <c r="K14" s="36"/>
      <c r="L14" s="36"/>
      <c r="M14" s="36"/>
      <c r="N14" s="36"/>
      <c r="O14" s="37"/>
      <c r="P14" s="37"/>
      <c r="Q14" s="37"/>
      <c r="R14" s="37"/>
      <c r="S14" s="37"/>
      <c r="T14" s="38"/>
      <c r="U14" s="38"/>
      <c r="V14" s="38"/>
      <c r="W14" s="38"/>
      <c r="X14" s="38"/>
      <c r="Y14" s="38"/>
      <c r="Z14" s="38"/>
      <c r="AA14" s="38"/>
      <c r="AB14" s="38"/>
      <c r="AC14" s="38"/>
      <c r="AD14" s="38"/>
      <c r="AE14" s="38"/>
      <c r="AF14" s="38"/>
      <c r="AG14" s="38"/>
      <c r="AH14" s="38"/>
      <c r="AI14" s="39"/>
      <c r="AJ14" s="39"/>
      <c r="AK14" s="40"/>
      <c r="AL14" s="13"/>
      <c r="AN14" s="6"/>
    </row>
    <row r="15" spans="1:41" s="2" customFormat="1" ht="20.100000000000001" customHeight="1" x14ac:dyDescent="0.15">
      <c r="A15" s="1"/>
      <c r="B15" s="1172" t="s">
        <v>176</v>
      </c>
      <c r="C15" s="1173"/>
      <c r="D15" s="41" t="s">
        <v>177</v>
      </c>
      <c r="E15" s="41"/>
      <c r="F15" s="41"/>
      <c r="G15" s="41"/>
      <c r="H15" s="41"/>
      <c r="I15" s="41"/>
      <c r="J15" s="41"/>
      <c r="K15" s="41"/>
      <c r="L15" s="41"/>
      <c r="M15" s="41"/>
      <c r="N15" s="41"/>
      <c r="O15" s="42"/>
      <c r="P15" s="42"/>
      <c r="Q15" s="42"/>
      <c r="R15" s="42"/>
      <c r="S15" s="42"/>
      <c r="T15" s="41"/>
      <c r="U15" s="42"/>
      <c r="V15" s="41"/>
      <c r="W15" s="41"/>
      <c r="X15" s="41"/>
      <c r="Y15" s="43"/>
      <c r="Z15" s="44"/>
      <c r="AA15" s="44"/>
      <c r="AB15" s="44"/>
      <c r="AC15" s="43"/>
      <c r="AD15" s="44"/>
      <c r="AE15" s="44"/>
      <c r="AF15" s="44"/>
      <c r="AG15" s="43"/>
      <c r="AH15" s="44"/>
      <c r="AI15" s="45"/>
      <c r="AJ15" s="45"/>
      <c r="AK15" s="46"/>
      <c r="AL15" s="13"/>
    </row>
    <row r="16" spans="1:41" s="2" customFormat="1" ht="17.100000000000001" customHeight="1" x14ac:dyDescent="0.15">
      <c r="A16" s="1"/>
      <c r="B16" s="47" t="s">
        <v>178</v>
      </c>
      <c r="C16" s="26"/>
      <c r="D16" s="26"/>
      <c r="E16" s="26"/>
      <c r="F16" s="26"/>
      <c r="G16" s="33"/>
      <c r="H16" s="33"/>
      <c r="I16" s="1"/>
      <c r="J16" s="1"/>
      <c r="K16" s="1"/>
      <c r="L16" s="1"/>
      <c r="M16" s="1"/>
      <c r="N16" s="1"/>
      <c r="O16" s="11"/>
      <c r="P16" s="11"/>
      <c r="Q16" s="11"/>
      <c r="R16" s="11"/>
      <c r="S16" s="11"/>
      <c r="T16" s="12"/>
      <c r="U16" s="12"/>
      <c r="V16" s="12"/>
      <c r="W16" s="12"/>
      <c r="X16" s="12"/>
      <c r="Y16" s="12"/>
      <c r="Z16" s="12"/>
      <c r="AA16" s="12"/>
      <c r="AB16" s="12"/>
      <c r="AC16" s="12"/>
      <c r="AD16" s="12"/>
      <c r="AE16" s="12"/>
      <c r="AF16" s="12"/>
      <c r="AG16" s="12"/>
      <c r="AH16" s="12"/>
      <c r="AI16" s="12"/>
      <c r="AJ16" s="12"/>
      <c r="AK16" s="48"/>
      <c r="AL16" s="13"/>
      <c r="AN16" s="6"/>
    </row>
    <row r="17" spans="1:42" s="2" customFormat="1" ht="17.100000000000001" customHeight="1" x14ac:dyDescent="0.15">
      <c r="A17" s="1"/>
      <c r="B17" s="47"/>
      <c r="C17" s="26" t="s">
        <v>179</v>
      </c>
      <c r="D17" s="26"/>
      <c r="E17" s="26"/>
      <c r="F17" s="26"/>
      <c r="G17" s="33"/>
      <c r="H17" s="33"/>
      <c r="I17" s="1"/>
      <c r="J17" s="1"/>
      <c r="K17" s="1"/>
      <c r="L17" s="1"/>
      <c r="M17" s="1"/>
      <c r="N17" s="1"/>
      <c r="O17" s="21"/>
      <c r="P17" s="21"/>
      <c r="Q17" s="21"/>
      <c r="R17" s="21"/>
      <c r="S17" s="21"/>
      <c r="T17" s="22"/>
      <c r="U17" s="22"/>
      <c r="V17" s="22"/>
      <c r="W17" s="21"/>
      <c r="X17" s="21"/>
      <c r="Y17" s="21"/>
      <c r="Z17" s="21"/>
      <c r="AA17" s="21"/>
      <c r="AB17" s="22"/>
      <c r="AC17" s="22"/>
      <c r="AD17" s="21"/>
      <c r="AE17" s="21"/>
      <c r="AF17" s="21"/>
      <c r="AG17" s="21"/>
      <c r="AH17" s="21"/>
      <c r="AI17" s="22"/>
      <c r="AJ17" s="22"/>
      <c r="AK17" s="49"/>
      <c r="AL17" s="13"/>
    </row>
    <row r="18" spans="1:42" s="2" customFormat="1" ht="17.100000000000001" customHeight="1" x14ac:dyDescent="0.15">
      <c r="A18" s="1"/>
      <c r="B18" s="47"/>
      <c r="C18" s="26" t="s">
        <v>67</v>
      </c>
      <c r="D18" s="26" t="s">
        <v>180</v>
      </c>
      <c r="E18" s="26"/>
      <c r="F18" s="26"/>
      <c r="G18" s="33"/>
      <c r="H18" s="33"/>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20"/>
      <c r="AL18" s="1"/>
    </row>
    <row r="19" spans="1:42" s="2" customFormat="1" ht="17.100000000000001" customHeight="1" x14ac:dyDescent="0.15">
      <c r="A19" s="1"/>
      <c r="B19" s="47"/>
      <c r="C19" s="26"/>
      <c r="D19" s="26" t="s">
        <v>181</v>
      </c>
      <c r="E19" s="26"/>
      <c r="F19" s="26"/>
      <c r="G19" s="33"/>
      <c r="H19" s="33"/>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20"/>
      <c r="AL19" s="1"/>
    </row>
    <row r="20" spans="1:42" s="2" customFormat="1" ht="17.100000000000001" customHeight="1" x14ac:dyDescent="0.15">
      <c r="A20" s="15"/>
      <c r="B20" s="50"/>
      <c r="C20" s="51" t="s">
        <v>69</v>
      </c>
      <c r="D20" s="51" t="s">
        <v>182</v>
      </c>
      <c r="E20" s="51"/>
      <c r="F20" s="51"/>
      <c r="G20" s="52"/>
      <c r="H20" s="52"/>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4"/>
      <c r="AL20" s="15"/>
      <c r="AP20" s="14"/>
    </row>
    <row r="21" spans="1:42" s="2" customFormat="1" ht="11.25" customHeight="1" x14ac:dyDescent="0.15">
      <c r="A21" s="1"/>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row>
    <row r="22" spans="1:42" s="2" customFormat="1" ht="17.25" customHeight="1" x14ac:dyDescent="0.15">
      <c r="A22" s="1"/>
      <c r="B22" s="23">
        <f>入力シート①!C31</f>
        <v>0</v>
      </c>
      <c r="C22" s="1170" t="s">
        <v>183</v>
      </c>
      <c r="D22" s="1171"/>
      <c r="E22" s="1171"/>
      <c r="F22" s="1171"/>
      <c r="G22" s="1171"/>
      <c r="H22" s="1171"/>
      <c r="I22" s="1171"/>
      <c r="J22" s="1171"/>
      <c r="K22" s="1171"/>
      <c r="L22" s="1171"/>
      <c r="M22" s="1171"/>
      <c r="N22" s="1171"/>
      <c r="O22" s="1171"/>
      <c r="P22" s="1171"/>
      <c r="Q22" s="1171"/>
      <c r="R22" s="1171"/>
      <c r="S22" s="1171"/>
      <c r="T22" s="1171"/>
      <c r="U22" s="1171"/>
      <c r="V22" s="1171"/>
      <c r="W22" s="1171"/>
      <c r="X22" s="1171"/>
      <c r="Y22" s="1171"/>
      <c r="Z22" s="1171"/>
      <c r="AA22" s="1171"/>
      <c r="AB22" s="1171"/>
      <c r="AC22" s="1171"/>
      <c r="AD22" s="1171"/>
      <c r="AE22" s="1171"/>
      <c r="AF22" s="1171"/>
      <c r="AG22" s="1171"/>
      <c r="AH22" s="1171"/>
      <c r="AI22" s="1171"/>
      <c r="AJ22" s="1171"/>
      <c r="AK22" s="1171"/>
      <c r="AL22" s="1"/>
    </row>
    <row r="23" spans="1:42" s="2" customFormat="1" ht="3.75" customHeight="1" x14ac:dyDescent="0.15">
      <c r="A23" s="1"/>
      <c r="B23" s="1"/>
      <c r="C23" s="1"/>
      <c r="D23" s="1"/>
      <c r="E23" s="1"/>
      <c r="F23" s="1"/>
      <c r="G23" s="1"/>
      <c r="H23" s="1"/>
      <c r="I23" s="1"/>
      <c r="J23" s="1"/>
      <c r="K23" s="1"/>
      <c r="L23" s="1"/>
      <c r="M23" s="1"/>
      <c r="N23" s="1"/>
      <c r="O23" s="21"/>
      <c r="P23" s="21"/>
      <c r="Q23" s="21"/>
      <c r="R23" s="21"/>
      <c r="S23" s="21"/>
      <c r="T23" s="22"/>
      <c r="U23" s="22"/>
      <c r="V23" s="22"/>
      <c r="W23" s="22"/>
      <c r="X23" s="22"/>
      <c r="Y23" s="22"/>
      <c r="Z23" s="22"/>
      <c r="AA23" s="22"/>
      <c r="AB23" s="22"/>
      <c r="AC23" s="22"/>
      <c r="AD23" s="22"/>
      <c r="AE23" s="22"/>
      <c r="AF23" s="22"/>
      <c r="AG23" s="22"/>
      <c r="AH23" s="22"/>
      <c r="AI23" s="22"/>
      <c r="AJ23" s="22"/>
      <c r="AK23" s="22"/>
      <c r="AL23" s="13"/>
    </row>
    <row r="24" spans="1:42" s="2" customFormat="1" ht="18" customHeight="1" x14ac:dyDescent="0.15">
      <c r="A24" s="1"/>
      <c r="B24" s="1167" t="s">
        <v>136</v>
      </c>
      <c r="C24" s="1168"/>
      <c r="D24" s="55" t="s">
        <v>184</v>
      </c>
      <c r="E24" s="55"/>
      <c r="F24" s="55"/>
      <c r="G24" s="55"/>
      <c r="H24" s="55"/>
      <c r="I24" s="55"/>
      <c r="J24" s="55"/>
      <c r="K24" s="55"/>
      <c r="L24" s="55"/>
      <c r="M24" s="55"/>
      <c r="N24" s="55"/>
      <c r="O24" s="56"/>
      <c r="P24" s="56"/>
      <c r="Q24" s="56"/>
      <c r="R24" s="56"/>
      <c r="S24" s="56"/>
      <c r="T24" s="57"/>
      <c r="U24" s="57"/>
      <c r="V24" s="57"/>
      <c r="W24" s="57"/>
      <c r="X24" s="57"/>
      <c r="Y24" s="57"/>
      <c r="Z24" s="57"/>
      <c r="AA24" s="57"/>
      <c r="AB24" s="57"/>
      <c r="AC24" s="57"/>
      <c r="AD24" s="57"/>
      <c r="AE24" s="57"/>
      <c r="AF24" s="57"/>
      <c r="AG24" s="57"/>
      <c r="AH24" s="57"/>
      <c r="AI24" s="57"/>
      <c r="AJ24" s="57"/>
      <c r="AK24" s="58"/>
      <c r="AL24" s="13"/>
      <c r="AN24" s="6"/>
    </row>
    <row r="25" spans="1:42" s="2" customFormat="1" ht="18" customHeight="1" x14ac:dyDescent="0.15">
      <c r="A25" s="1"/>
      <c r="B25" s="59"/>
      <c r="C25" s="60"/>
      <c r="D25" s="41" t="s">
        <v>185</v>
      </c>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1"/>
      <c r="AL25" s="16"/>
    </row>
    <row r="26" spans="1:42" s="2" customFormat="1" ht="18" customHeight="1" x14ac:dyDescent="0.15">
      <c r="A26" s="1"/>
      <c r="B26" s="1161" t="s">
        <v>137</v>
      </c>
      <c r="C26" s="1162"/>
      <c r="D26" s="33" t="s">
        <v>186</v>
      </c>
      <c r="E26" s="62"/>
      <c r="F26" s="62"/>
      <c r="G26" s="62"/>
      <c r="H26" s="62"/>
      <c r="I26" s="62"/>
      <c r="J26" s="62"/>
      <c r="K26" s="62"/>
      <c r="L26" s="62"/>
      <c r="M26" s="62"/>
      <c r="N26" s="63"/>
      <c r="O26" s="63"/>
      <c r="P26" s="63"/>
      <c r="Q26" s="63"/>
      <c r="R26" s="63"/>
      <c r="S26" s="63"/>
      <c r="T26" s="63"/>
      <c r="U26" s="63"/>
      <c r="V26" s="63"/>
      <c r="W26" s="63"/>
      <c r="X26" s="63"/>
      <c r="Y26" s="63"/>
      <c r="Z26" s="63"/>
      <c r="AA26" s="63"/>
      <c r="AB26" s="63"/>
      <c r="AC26" s="63"/>
      <c r="AD26" s="63"/>
      <c r="AE26" s="63"/>
      <c r="AF26" s="63"/>
      <c r="AG26" s="63"/>
      <c r="AH26" s="63"/>
      <c r="AI26" s="63"/>
      <c r="AJ26" s="63"/>
      <c r="AK26" s="64"/>
      <c r="AL26" s="16"/>
    </row>
    <row r="27" spans="1:42" s="2" customFormat="1" ht="18" customHeight="1" x14ac:dyDescent="0.15">
      <c r="A27" s="1"/>
      <c r="B27" s="65"/>
      <c r="C27" s="63"/>
      <c r="D27" s="33" t="s">
        <v>187</v>
      </c>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4"/>
      <c r="AL27" s="1"/>
      <c r="AM27" s="1"/>
    </row>
    <row r="28" spans="1:42" s="2" customFormat="1" ht="18" customHeight="1" x14ac:dyDescent="0.15">
      <c r="A28" s="1"/>
      <c r="B28" s="66"/>
      <c r="C28" s="33"/>
      <c r="D28" s="33" t="s">
        <v>188</v>
      </c>
      <c r="E28" s="67"/>
      <c r="F28" s="67"/>
      <c r="G28" s="67"/>
      <c r="H28" s="67"/>
      <c r="I28" s="67"/>
      <c r="J28" s="33"/>
      <c r="K28" s="33"/>
      <c r="L28" s="33"/>
      <c r="M28" s="33"/>
      <c r="N28" s="33"/>
      <c r="O28" s="33"/>
      <c r="P28" s="33"/>
      <c r="Q28" s="33"/>
      <c r="R28" s="33"/>
      <c r="S28" s="33"/>
      <c r="T28" s="33"/>
      <c r="U28" s="33"/>
      <c r="V28" s="33"/>
      <c r="W28" s="33"/>
      <c r="X28" s="33"/>
      <c r="Y28" s="67"/>
      <c r="Z28" s="67"/>
      <c r="AA28" s="67"/>
      <c r="AB28" s="33"/>
      <c r="AC28" s="67"/>
      <c r="AD28" s="67"/>
      <c r="AE28" s="67"/>
      <c r="AF28" s="67"/>
      <c r="AG28" s="67"/>
      <c r="AH28" s="67"/>
      <c r="AI28" s="67"/>
      <c r="AJ28" s="67"/>
      <c r="AK28" s="68"/>
      <c r="AL28" s="9"/>
    </row>
    <row r="29" spans="1:42" s="2" customFormat="1" ht="18" customHeight="1" x14ac:dyDescent="0.15">
      <c r="A29" s="1"/>
      <c r="B29" s="1167" t="s">
        <v>139</v>
      </c>
      <c r="C29" s="1168"/>
      <c r="D29" s="55" t="s">
        <v>189</v>
      </c>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c r="AL29" s="16"/>
    </row>
    <row r="30" spans="1:42" s="4" customFormat="1" ht="18" customHeight="1" x14ac:dyDescent="0.15">
      <c r="A30" s="1"/>
      <c r="B30" s="71"/>
      <c r="C30" s="72"/>
      <c r="D30" s="41" t="s">
        <v>190</v>
      </c>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3"/>
      <c r="AL30" s="15"/>
    </row>
    <row r="31" spans="1:42" s="2" customFormat="1" ht="18" customHeight="1" x14ac:dyDescent="0.15">
      <c r="A31" s="1"/>
      <c r="B31" s="1161" t="s">
        <v>141</v>
      </c>
      <c r="C31" s="1162"/>
      <c r="D31" s="33" t="s">
        <v>191</v>
      </c>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5"/>
      <c r="AL31" s="16"/>
    </row>
    <row r="32" spans="1:42" s="4" customFormat="1" ht="18" customHeight="1" x14ac:dyDescent="0.15">
      <c r="A32" s="1"/>
      <c r="B32" s="76"/>
      <c r="C32" s="74"/>
      <c r="D32" s="77" t="s">
        <v>192</v>
      </c>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5"/>
      <c r="AL32" s="1"/>
    </row>
    <row r="33" spans="1:39" s="4" customFormat="1" ht="18" customHeight="1" x14ac:dyDescent="0.15">
      <c r="A33" s="1"/>
      <c r="B33" s="1163" t="s">
        <v>143</v>
      </c>
      <c r="C33" s="1164"/>
      <c r="D33" s="78" t="s">
        <v>193</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80"/>
      <c r="AL33" s="15"/>
    </row>
    <row r="34" spans="1:39" s="2" customFormat="1" ht="9.75" customHeight="1" x14ac:dyDescent="0.15">
      <c r="A34" s="1"/>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1"/>
      <c r="AM34" s="1"/>
    </row>
    <row r="35" spans="1:39" s="2" customFormat="1" ht="18" customHeight="1" x14ac:dyDescent="0.15">
      <c r="A35" s="1"/>
      <c r="B35" s="81">
        <f>入力シート①!C33</f>
        <v>0</v>
      </c>
      <c r="C35" s="1165" t="s">
        <v>194</v>
      </c>
      <c r="D35" s="1166"/>
      <c r="E35" s="1166"/>
      <c r="F35" s="1166"/>
      <c r="G35" s="1166"/>
      <c r="H35" s="1166"/>
      <c r="I35" s="1166"/>
      <c r="J35" s="1166"/>
      <c r="K35" s="1166"/>
      <c r="L35" s="1166"/>
      <c r="M35" s="1166"/>
      <c r="N35" s="1166"/>
      <c r="O35" s="1166"/>
      <c r="P35" s="1166"/>
      <c r="Q35" s="1166"/>
      <c r="R35" s="1166"/>
      <c r="S35" s="1166"/>
      <c r="T35" s="1166"/>
      <c r="U35" s="1166"/>
      <c r="V35" s="1166"/>
      <c r="W35" s="1166"/>
      <c r="X35" s="1166"/>
      <c r="Y35" s="1166"/>
      <c r="Z35" s="1166"/>
      <c r="AA35" s="1166"/>
      <c r="AB35" s="1166"/>
      <c r="AC35" s="1166"/>
      <c r="AD35" s="1166"/>
      <c r="AE35" s="1166"/>
      <c r="AF35" s="1166"/>
      <c r="AG35" s="1166"/>
      <c r="AH35" s="1166"/>
      <c r="AI35" s="1166"/>
      <c r="AJ35" s="1166"/>
      <c r="AK35" s="1166"/>
      <c r="AL35" s="16"/>
    </row>
    <row r="36" spans="1:39" s="2" customFormat="1" ht="18" customHeight="1" x14ac:dyDescent="0.15">
      <c r="A36" s="1"/>
      <c r="B36" s="24"/>
      <c r="C36" s="82" t="s">
        <v>195</v>
      </c>
      <c r="D36" s="82"/>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16"/>
    </row>
    <row r="37" spans="1:39" s="2" customFormat="1" ht="20.100000000000001" customHeight="1" x14ac:dyDescent="0.15">
      <c r="A37" s="1"/>
      <c r="B37" s="83"/>
      <c r="C37" s="83"/>
      <c r="D37" s="83"/>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1"/>
      <c r="AM37" s="1"/>
    </row>
    <row r="38" spans="1:39" s="2" customFormat="1" ht="20.100000000000001" customHeight="1" x14ac:dyDescent="0.15">
      <c r="A38" s="1"/>
      <c r="B38" s="228" t="s">
        <v>196</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9"/>
    </row>
    <row r="39" spans="1:39" s="2" customFormat="1" ht="20.100000000000001" customHeight="1" x14ac:dyDescent="0.15">
      <c r="A39" s="1"/>
      <c r="B39" s="1141" t="s">
        <v>46</v>
      </c>
      <c r="C39" s="1141"/>
      <c r="D39" s="1141"/>
      <c r="E39" s="1141" t="s">
        <v>197</v>
      </c>
      <c r="F39" s="1141"/>
      <c r="G39" s="1141"/>
      <c r="H39" s="1141"/>
      <c r="I39" s="1141"/>
      <c r="J39" s="1141"/>
      <c r="K39" s="1141"/>
      <c r="L39" s="1141"/>
      <c r="M39" s="1141"/>
      <c r="N39" s="1141"/>
      <c r="O39" s="1141"/>
      <c r="P39" s="1141"/>
      <c r="Q39" s="1141"/>
      <c r="R39" s="1141"/>
      <c r="S39" s="1141"/>
      <c r="T39" s="1141"/>
      <c r="U39" s="1141"/>
      <c r="V39" s="1141"/>
      <c r="W39" s="1141"/>
      <c r="X39" s="1141"/>
      <c r="Y39" s="1141"/>
      <c r="Z39" s="1141"/>
      <c r="AA39" s="1141"/>
      <c r="AB39" s="1141"/>
      <c r="AC39" s="1141"/>
      <c r="AD39" s="1141"/>
      <c r="AE39" s="1141"/>
      <c r="AF39" s="1141"/>
      <c r="AG39" s="1141"/>
      <c r="AH39" s="1141" t="s">
        <v>198</v>
      </c>
      <c r="AI39" s="1141"/>
      <c r="AJ39" s="1141"/>
      <c r="AK39" s="1141"/>
      <c r="AL39" s="16"/>
    </row>
    <row r="40" spans="1:39" s="2" customFormat="1" ht="20.100000000000001" customHeight="1" x14ac:dyDescent="0.15">
      <c r="A40" s="1"/>
      <c r="B40" s="1141">
        <v>1</v>
      </c>
      <c r="C40" s="1141"/>
      <c r="D40" s="1141"/>
      <c r="E40" s="1142" t="s">
        <v>223</v>
      </c>
      <c r="F40" s="1142"/>
      <c r="G40" s="1142"/>
      <c r="H40" s="1142"/>
      <c r="I40" s="1142"/>
      <c r="J40" s="1142"/>
      <c r="K40" s="1142"/>
      <c r="L40" s="1142"/>
      <c r="M40" s="1142"/>
      <c r="N40" s="1142"/>
      <c r="O40" s="1142"/>
      <c r="P40" s="1142"/>
      <c r="Q40" s="1142"/>
      <c r="R40" s="1142"/>
      <c r="S40" s="1142"/>
      <c r="T40" s="1142"/>
      <c r="U40" s="1142"/>
      <c r="V40" s="1142"/>
      <c r="W40" s="1142"/>
      <c r="X40" s="1142"/>
      <c r="Y40" s="1142"/>
      <c r="Z40" s="1142"/>
      <c r="AA40" s="1142"/>
      <c r="AB40" s="1142"/>
      <c r="AC40" s="1142"/>
      <c r="AD40" s="1142"/>
      <c r="AE40" s="1142"/>
      <c r="AF40" s="1142"/>
      <c r="AG40" s="1142"/>
      <c r="AH40" s="1140" t="s">
        <v>199</v>
      </c>
      <c r="AI40" s="1140"/>
      <c r="AJ40" s="1140"/>
      <c r="AK40" s="1140"/>
      <c r="AL40" s="16"/>
    </row>
    <row r="41" spans="1:39" s="2" customFormat="1" ht="20.100000000000001" customHeight="1" x14ac:dyDescent="0.15">
      <c r="A41" s="1"/>
      <c r="B41" s="1141">
        <v>2</v>
      </c>
      <c r="C41" s="1141"/>
      <c r="D41" s="1141"/>
      <c r="E41" s="1142" t="s">
        <v>200</v>
      </c>
      <c r="F41" s="1142"/>
      <c r="G41" s="1142"/>
      <c r="H41" s="1142"/>
      <c r="I41" s="1142"/>
      <c r="J41" s="1142"/>
      <c r="K41" s="1142"/>
      <c r="L41" s="1142"/>
      <c r="M41" s="1142"/>
      <c r="N41" s="1142"/>
      <c r="O41" s="1142"/>
      <c r="P41" s="1142"/>
      <c r="Q41" s="1142"/>
      <c r="R41" s="1142"/>
      <c r="S41" s="1142"/>
      <c r="T41" s="1142"/>
      <c r="U41" s="1142"/>
      <c r="V41" s="1142"/>
      <c r="W41" s="1142"/>
      <c r="X41" s="1142"/>
      <c r="Y41" s="1142"/>
      <c r="Z41" s="1142"/>
      <c r="AA41" s="1142"/>
      <c r="AB41" s="1142"/>
      <c r="AC41" s="1142"/>
      <c r="AD41" s="1142"/>
      <c r="AE41" s="1142"/>
      <c r="AF41" s="1142"/>
      <c r="AG41" s="1142"/>
      <c r="AH41" s="1140" t="s">
        <v>199</v>
      </c>
      <c r="AI41" s="1140"/>
      <c r="AJ41" s="1140"/>
      <c r="AK41" s="1140"/>
      <c r="AL41" s="16"/>
    </row>
    <row r="42" spans="1:39" s="2" customFormat="1" ht="20.100000000000001" customHeight="1" x14ac:dyDescent="0.15">
      <c r="A42" s="1"/>
      <c r="B42" s="1141">
        <v>3</v>
      </c>
      <c r="C42" s="1141"/>
      <c r="D42" s="1141"/>
      <c r="E42" s="1142" t="s">
        <v>224</v>
      </c>
      <c r="F42" s="1142"/>
      <c r="G42" s="1142"/>
      <c r="H42" s="1142"/>
      <c r="I42" s="1142"/>
      <c r="J42" s="1142"/>
      <c r="K42" s="1142"/>
      <c r="L42" s="1142"/>
      <c r="M42" s="1142"/>
      <c r="N42" s="1142"/>
      <c r="O42" s="1142"/>
      <c r="P42" s="1142"/>
      <c r="Q42" s="1142"/>
      <c r="R42" s="1142"/>
      <c r="S42" s="1142"/>
      <c r="T42" s="1142"/>
      <c r="U42" s="1142"/>
      <c r="V42" s="1142"/>
      <c r="W42" s="1142"/>
      <c r="X42" s="1142"/>
      <c r="Y42" s="1142"/>
      <c r="Z42" s="1142"/>
      <c r="AA42" s="1142"/>
      <c r="AB42" s="1142"/>
      <c r="AC42" s="1142"/>
      <c r="AD42" s="1142"/>
      <c r="AE42" s="1142"/>
      <c r="AF42" s="1142"/>
      <c r="AG42" s="1142"/>
      <c r="AH42" s="1140" t="s">
        <v>199</v>
      </c>
      <c r="AI42" s="1140"/>
      <c r="AJ42" s="1140"/>
      <c r="AK42" s="1140"/>
      <c r="AL42" s="16"/>
    </row>
    <row r="43" spans="1:39" s="2" customFormat="1" ht="20.100000000000001" customHeight="1" x14ac:dyDescent="0.15">
      <c r="A43" s="1"/>
      <c r="B43" s="1141">
        <v>4</v>
      </c>
      <c r="C43" s="1141"/>
      <c r="D43" s="1141"/>
      <c r="E43" s="1142" t="s">
        <v>201</v>
      </c>
      <c r="F43" s="1142"/>
      <c r="G43" s="1142"/>
      <c r="H43" s="1142"/>
      <c r="I43" s="1142"/>
      <c r="J43" s="1142"/>
      <c r="K43" s="1142"/>
      <c r="L43" s="1142"/>
      <c r="M43" s="1142"/>
      <c r="N43" s="1142"/>
      <c r="O43" s="1142"/>
      <c r="P43" s="1142"/>
      <c r="Q43" s="1142"/>
      <c r="R43" s="1142"/>
      <c r="S43" s="1142"/>
      <c r="T43" s="1142"/>
      <c r="U43" s="1142"/>
      <c r="V43" s="1142"/>
      <c r="W43" s="1142"/>
      <c r="X43" s="1142"/>
      <c r="Y43" s="1142"/>
      <c r="Z43" s="1142"/>
      <c r="AA43" s="1142"/>
      <c r="AB43" s="1142"/>
      <c r="AC43" s="1142"/>
      <c r="AD43" s="1142"/>
      <c r="AE43" s="1142"/>
      <c r="AF43" s="1142"/>
      <c r="AG43" s="1142"/>
      <c r="AH43" s="1140" t="s">
        <v>199</v>
      </c>
      <c r="AI43" s="1140"/>
      <c r="AJ43" s="1140"/>
      <c r="AK43" s="1140"/>
      <c r="AL43" s="16"/>
    </row>
    <row r="44" spans="1:39" s="2" customFormat="1" ht="20.100000000000001" customHeight="1" x14ac:dyDescent="0.15">
      <c r="A44" s="1"/>
      <c r="B44" s="1143" t="s">
        <v>202</v>
      </c>
      <c r="C44" s="1144"/>
      <c r="D44" s="1145"/>
      <c r="E44" s="1142" t="s">
        <v>203</v>
      </c>
      <c r="F44" s="1142"/>
      <c r="G44" s="1142"/>
      <c r="H44" s="1142"/>
      <c r="I44" s="1142"/>
      <c r="J44" s="1142"/>
      <c r="K44" s="1142"/>
      <c r="L44" s="1142"/>
      <c r="M44" s="1142"/>
      <c r="N44" s="1142"/>
      <c r="O44" s="1142"/>
      <c r="P44" s="1142"/>
      <c r="Q44" s="1142"/>
      <c r="R44" s="1142"/>
      <c r="S44" s="1142"/>
      <c r="T44" s="1142"/>
      <c r="U44" s="1142"/>
      <c r="V44" s="1142"/>
      <c r="W44" s="1142"/>
      <c r="X44" s="1142"/>
      <c r="Y44" s="1142"/>
      <c r="Z44" s="1142"/>
      <c r="AA44" s="1142"/>
      <c r="AB44" s="1142"/>
      <c r="AC44" s="1142"/>
      <c r="AD44" s="1142"/>
      <c r="AE44" s="1142"/>
      <c r="AF44" s="1142"/>
      <c r="AG44" s="1142"/>
      <c r="AH44" s="1152" t="s">
        <v>199</v>
      </c>
      <c r="AI44" s="1153"/>
      <c r="AJ44" s="1153"/>
      <c r="AK44" s="1154"/>
      <c r="AL44" s="16"/>
    </row>
    <row r="45" spans="1:39" s="2" customFormat="1" ht="20.100000000000001" customHeight="1" x14ac:dyDescent="0.15">
      <c r="A45" s="1"/>
      <c r="B45" s="1146"/>
      <c r="C45" s="1147"/>
      <c r="D45" s="1148"/>
      <c r="E45" s="1142" t="s">
        <v>204</v>
      </c>
      <c r="F45" s="1142"/>
      <c r="G45" s="1142"/>
      <c r="H45" s="1142"/>
      <c r="I45" s="1142"/>
      <c r="J45" s="1142"/>
      <c r="K45" s="1142"/>
      <c r="L45" s="1142"/>
      <c r="M45" s="1142"/>
      <c r="N45" s="1142"/>
      <c r="O45" s="1142"/>
      <c r="P45" s="1142"/>
      <c r="Q45" s="1142"/>
      <c r="R45" s="1142"/>
      <c r="S45" s="1142"/>
      <c r="T45" s="1142"/>
      <c r="U45" s="1142"/>
      <c r="V45" s="1142"/>
      <c r="W45" s="1142"/>
      <c r="X45" s="1142"/>
      <c r="Y45" s="1142"/>
      <c r="Z45" s="1142"/>
      <c r="AA45" s="1142"/>
      <c r="AB45" s="1142"/>
      <c r="AC45" s="1142"/>
      <c r="AD45" s="1142"/>
      <c r="AE45" s="1142"/>
      <c r="AF45" s="1142"/>
      <c r="AG45" s="1142"/>
      <c r="AH45" s="1155"/>
      <c r="AI45" s="1156"/>
      <c r="AJ45" s="1156"/>
      <c r="AK45" s="1157"/>
      <c r="AL45" s="16"/>
    </row>
    <row r="46" spans="1:39" s="2" customFormat="1" ht="36" customHeight="1" x14ac:dyDescent="0.15">
      <c r="A46" s="1"/>
      <c r="B46" s="1149"/>
      <c r="C46" s="1150"/>
      <c r="D46" s="1151"/>
      <c r="E46" s="1142" t="s">
        <v>205</v>
      </c>
      <c r="F46" s="1142"/>
      <c r="G46" s="1142"/>
      <c r="H46" s="1142"/>
      <c r="I46" s="1142"/>
      <c r="J46" s="1142"/>
      <c r="K46" s="1142"/>
      <c r="L46" s="1142"/>
      <c r="M46" s="1142"/>
      <c r="N46" s="1142"/>
      <c r="O46" s="1142"/>
      <c r="P46" s="1142"/>
      <c r="Q46" s="1142"/>
      <c r="R46" s="1142"/>
      <c r="S46" s="1142"/>
      <c r="T46" s="1142"/>
      <c r="U46" s="1142"/>
      <c r="V46" s="1142"/>
      <c r="W46" s="1142"/>
      <c r="X46" s="1142"/>
      <c r="Y46" s="1142"/>
      <c r="Z46" s="1142"/>
      <c r="AA46" s="1142"/>
      <c r="AB46" s="1142"/>
      <c r="AC46" s="1142"/>
      <c r="AD46" s="1142"/>
      <c r="AE46" s="1142"/>
      <c r="AF46" s="1142"/>
      <c r="AG46" s="1142"/>
      <c r="AH46" s="1158"/>
      <c r="AI46" s="1159"/>
      <c r="AJ46" s="1159"/>
      <c r="AK46" s="1160"/>
      <c r="AL46" s="16"/>
    </row>
    <row r="47" spans="1:39" s="2" customFormat="1" ht="43.5" customHeight="1" x14ac:dyDescent="0.15">
      <c r="A47" s="1"/>
      <c r="B47" s="1141">
        <v>6</v>
      </c>
      <c r="C47" s="1141"/>
      <c r="D47" s="1141"/>
      <c r="E47" s="1142" t="s">
        <v>605</v>
      </c>
      <c r="F47" s="1142"/>
      <c r="G47" s="1142"/>
      <c r="H47" s="1142"/>
      <c r="I47" s="1142"/>
      <c r="J47" s="1142"/>
      <c r="K47" s="1142"/>
      <c r="L47" s="1142"/>
      <c r="M47" s="1142"/>
      <c r="N47" s="1142"/>
      <c r="O47" s="1142"/>
      <c r="P47" s="1142"/>
      <c r="Q47" s="1142"/>
      <c r="R47" s="1142"/>
      <c r="S47" s="1142"/>
      <c r="T47" s="1142"/>
      <c r="U47" s="1142"/>
      <c r="V47" s="1142"/>
      <c r="W47" s="1142"/>
      <c r="X47" s="1142"/>
      <c r="Y47" s="1142"/>
      <c r="Z47" s="1142"/>
      <c r="AA47" s="1142"/>
      <c r="AB47" s="1142"/>
      <c r="AC47" s="1142"/>
      <c r="AD47" s="1142"/>
      <c r="AE47" s="1142"/>
      <c r="AF47" s="1142"/>
      <c r="AG47" s="1142"/>
      <c r="AH47" s="1140" t="s">
        <v>199</v>
      </c>
      <c r="AI47" s="1140"/>
      <c r="AJ47" s="1140"/>
      <c r="AK47" s="1140"/>
      <c r="AL47" s="16"/>
    </row>
    <row r="48" spans="1:39" s="2" customFormat="1" ht="20.100000000000001" customHeight="1" x14ac:dyDescent="0.15">
      <c r="A48" s="1"/>
      <c r="B48" s="1141">
        <v>7</v>
      </c>
      <c r="C48" s="1141"/>
      <c r="D48" s="1141"/>
      <c r="E48" s="1142" t="s">
        <v>606</v>
      </c>
      <c r="F48" s="1142"/>
      <c r="G48" s="1142"/>
      <c r="H48" s="1142"/>
      <c r="I48" s="1142"/>
      <c r="J48" s="1142"/>
      <c r="K48" s="1142"/>
      <c r="L48" s="1142"/>
      <c r="M48" s="1142"/>
      <c r="N48" s="1142"/>
      <c r="O48" s="1142"/>
      <c r="P48" s="1142"/>
      <c r="Q48" s="1142"/>
      <c r="R48" s="1142"/>
      <c r="S48" s="1142"/>
      <c r="T48" s="1142"/>
      <c r="U48" s="1142"/>
      <c r="V48" s="1142"/>
      <c r="W48" s="1142"/>
      <c r="X48" s="1142"/>
      <c r="Y48" s="1142"/>
      <c r="Z48" s="1142"/>
      <c r="AA48" s="1142"/>
      <c r="AB48" s="1142"/>
      <c r="AC48" s="1142"/>
      <c r="AD48" s="1142"/>
      <c r="AE48" s="1142"/>
      <c r="AF48" s="1142"/>
      <c r="AG48" s="1142"/>
      <c r="AH48" s="1140" t="s">
        <v>199</v>
      </c>
      <c r="AI48" s="1140"/>
      <c r="AJ48" s="1140"/>
      <c r="AK48" s="1140"/>
      <c r="AL48" s="16"/>
    </row>
    <row r="49" spans="1:38" s="2" customFormat="1" ht="30" customHeight="1" x14ac:dyDescent="0.15">
      <c r="A49" s="1"/>
      <c r="B49" s="1134">
        <v>8</v>
      </c>
      <c r="C49" s="1135"/>
      <c r="D49" s="1136"/>
      <c r="E49" s="1137" t="s">
        <v>607</v>
      </c>
      <c r="F49" s="1138"/>
      <c r="G49" s="1138"/>
      <c r="H49" s="1138"/>
      <c r="I49" s="1138"/>
      <c r="J49" s="1138"/>
      <c r="K49" s="1138"/>
      <c r="L49" s="1138"/>
      <c r="M49" s="1138"/>
      <c r="N49" s="1138"/>
      <c r="O49" s="1138"/>
      <c r="P49" s="1138"/>
      <c r="Q49" s="1138"/>
      <c r="R49" s="1138"/>
      <c r="S49" s="1138"/>
      <c r="T49" s="1138"/>
      <c r="U49" s="1138"/>
      <c r="V49" s="1138"/>
      <c r="W49" s="1138"/>
      <c r="X49" s="1138"/>
      <c r="Y49" s="1138"/>
      <c r="Z49" s="1138"/>
      <c r="AA49" s="1138"/>
      <c r="AB49" s="1138"/>
      <c r="AC49" s="1138"/>
      <c r="AD49" s="1138"/>
      <c r="AE49" s="1138"/>
      <c r="AF49" s="1138"/>
      <c r="AG49" s="1139"/>
      <c r="AH49" s="1140" t="s">
        <v>199</v>
      </c>
      <c r="AI49" s="1140"/>
      <c r="AJ49" s="1140"/>
      <c r="AK49" s="1140"/>
      <c r="AL49" s="16"/>
    </row>
    <row r="50" spans="1:38" s="2" customFormat="1" ht="30" customHeight="1" x14ac:dyDescent="0.15">
      <c r="A50" s="1"/>
      <c r="B50" s="1134">
        <v>9</v>
      </c>
      <c r="C50" s="1135"/>
      <c r="D50" s="1136"/>
      <c r="E50" s="1137" t="s">
        <v>608</v>
      </c>
      <c r="F50" s="1138"/>
      <c r="G50" s="1138"/>
      <c r="H50" s="1138"/>
      <c r="I50" s="1138"/>
      <c r="J50" s="1138"/>
      <c r="K50" s="1138"/>
      <c r="L50" s="1138"/>
      <c r="M50" s="1138"/>
      <c r="N50" s="1138"/>
      <c r="O50" s="1138"/>
      <c r="P50" s="1138"/>
      <c r="Q50" s="1138"/>
      <c r="R50" s="1138"/>
      <c r="S50" s="1138"/>
      <c r="T50" s="1138"/>
      <c r="U50" s="1138"/>
      <c r="V50" s="1138"/>
      <c r="W50" s="1138"/>
      <c r="X50" s="1138"/>
      <c r="Y50" s="1138"/>
      <c r="Z50" s="1138"/>
      <c r="AA50" s="1138"/>
      <c r="AB50" s="1138"/>
      <c r="AC50" s="1138"/>
      <c r="AD50" s="1138"/>
      <c r="AE50" s="1138"/>
      <c r="AF50" s="1138"/>
      <c r="AG50" s="1139"/>
      <c r="AH50" s="1140" t="s">
        <v>199</v>
      </c>
      <c r="AI50" s="1140"/>
      <c r="AJ50" s="1140"/>
      <c r="AK50" s="1140"/>
      <c r="AL50" s="16"/>
    </row>
    <row r="51" spans="1:38" s="2" customFormat="1" ht="18.75" customHeight="1" x14ac:dyDescent="0.15">
      <c r="A51" s="1"/>
      <c r="B51" s="1141">
        <v>10</v>
      </c>
      <c r="C51" s="1141"/>
      <c r="D51" s="1141"/>
      <c r="E51" s="1142" t="s">
        <v>609</v>
      </c>
      <c r="F51" s="1142"/>
      <c r="G51" s="1142"/>
      <c r="H51" s="1142"/>
      <c r="I51" s="1142"/>
      <c r="J51" s="1142"/>
      <c r="K51" s="1142"/>
      <c r="L51" s="1142"/>
      <c r="M51" s="1142"/>
      <c r="N51" s="1142"/>
      <c r="O51" s="1142"/>
      <c r="P51" s="1142"/>
      <c r="Q51" s="1142"/>
      <c r="R51" s="1142"/>
      <c r="S51" s="1142"/>
      <c r="T51" s="1142"/>
      <c r="U51" s="1142"/>
      <c r="V51" s="1142"/>
      <c r="W51" s="1142"/>
      <c r="X51" s="1142"/>
      <c r="Y51" s="1142"/>
      <c r="Z51" s="1142"/>
      <c r="AA51" s="1142"/>
      <c r="AB51" s="1142"/>
      <c r="AC51" s="1142"/>
      <c r="AD51" s="1142"/>
      <c r="AE51" s="1142"/>
      <c r="AF51" s="1142"/>
      <c r="AG51" s="1142"/>
      <c r="AH51" s="1140" t="s">
        <v>199</v>
      </c>
      <c r="AI51" s="1140"/>
      <c r="AJ51" s="1140"/>
      <c r="AK51" s="1140"/>
      <c r="AL51" s="16"/>
    </row>
    <row r="52" spans="1:38" s="2" customFormat="1" ht="30" customHeight="1" x14ac:dyDescent="0.15">
      <c r="A52" s="1"/>
      <c r="B52" s="1141" t="s">
        <v>610</v>
      </c>
      <c r="C52" s="1141"/>
      <c r="D52" s="1141"/>
      <c r="E52" s="1142" t="s">
        <v>611</v>
      </c>
      <c r="F52" s="1142"/>
      <c r="G52" s="1142"/>
      <c r="H52" s="1142"/>
      <c r="I52" s="1142"/>
      <c r="J52" s="1142"/>
      <c r="K52" s="1142"/>
      <c r="L52" s="1142"/>
      <c r="M52" s="1142"/>
      <c r="N52" s="1142"/>
      <c r="O52" s="1142"/>
      <c r="P52" s="1142"/>
      <c r="Q52" s="1142"/>
      <c r="R52" s="1142"/>
      <c r="S52" s="1142"/>
      <c r="T52" s="1142"/>
      <c r="U52" s="1142"/>
      <c r="V52" s="1142"/>
      <c r="W52" s="1142"/>
      <c r="X52" s="1142"/>
      <c r="Y52" s="1142"/>
      <c r="Z52" s="1142"/>
      <c r="AA52" s="1142"/>
      <c r="AB52" s="1142"/>
      <c r="AC52" s="1142"/>
      <c r="AD52" s="1142"/>
      <c r="AE52" s="1142"/>
      <c r="AF52" s="1142"/>
      <c r="AG52" s="1142"/>
      <c r="AH52" s="1140" t="s">
        <v>199</v>
      </c>
      <c r="AI52" s="1140"/>
      <c r="AJ52" s="1140"/>
      <c r="AK52" s="1140"/>
      <c r="AL52" s="16"/>
    </row>
    <row r="53" spans="1:38" s="2" customFormat="1" ht="20.100000000000001" customHeight="1" x14ac:dyDescent="0.15">
      <c r="A53" s="1"/>
      <c r="B53" s="1141">
        <v>12</v>
      </c>
      <c r="C53" s="1141"/>
      <c r="D53" s="1141"/>
      <c r="E53" s="1142" t="s">
        <v>230</v>
      </c>
      <c r="F53" s="1142"/>
      <c r="G53" s="1142"/>
      <c r="H53" s="1142"/>
      <c r="I53" s="1142"/>
      <c r="J53" s="1142"/>
      <c r="K53" s="1142"/>
      <c r="L53" s="1142"/>
      <c r="M53" s="1142"/>
      <c r="N53" s="1142"/>
      <c r="O53" s="1142"/>
      <c r="P53" s="1142"/>
      <c r="Q53" s="1142"/>
      <c r="R53" s="1142"/>
      <c r="S53" s="1142"/>
      <c r="T53" s="1142"/>
      <c r="U53" s="1142"/>
      <c r="V53" s="1142"/>
      <c r="W53" s="1142"/>
      <c r="X53" s="1142"/>
      <c r="Y53" s="1142"/>
      <c r="Z53" s="1142"/>
      <c r="AA53" s="1142"/>
      <c r="AB53" s="1142"/>
      <c r="AC53" s="1142"/>
      <c r="AD53" s="1142"/>
      <c r="AE53" s="1142"/>
      <c r="AF53" s="1142"/>
      <c r="AG53" s="1142"/>
      <c r="AH53" s="1140" t="s">
        <v>199</v>
      </c>
      <c r="AI53" s="1140"/>
      <c r="AJ53" s="1140"/>
      <c r="AK53" s="1140"/>
      <c r="AL53" s="16"/>
    </row>
    <row r="54" spans="1:38" s="2" customFormat="1" ht="20.100000000000001" customHeight="1" x14ac:dyDescent="0.15">
      <c r="A54" s="1"/>
      <c r="B54" s="1134">
        <v>13</v>
      </c>
      <c r="C54" s="1135"/>
      <c r="D54" s="1136"/>
      <c r="E54" s="1137" t="s">
        <v>612</v>
      </c>
      <c r="F54" s="1138"/>
      <c r="G54" s="1138"/>
      <c r="H54" s="1138"/>
      <c r="I54" s="1138"/>
      <c r="J54" s="1138"/>
      <c r="K54" s="1138"/>
      <c r="L54" s="1138"/>
      <c r="M54" s="1138"/>
      <c r="N54" s="1138"/>
      <c r="O54" s="1138"/>
      <c r="P54" s="1138"/>
      <c r="Q54" s="1138"/>
      <c r="R54" s="1138"/>
      <c r="S54" s="1138"/>
      <c r="T54" s="1138"/>
      <c r="U54" s="1138"/>
      <c r="V54" s="1138"/>
      <c r="W54" s="1138"/>
      <c r="X54" s="1138"/>
      <c r="Y54" s="1138"/>
      <c r="Z54" s="1138"/>
      <c r="AA54" s="1138"/>
      <c r="AB54" s="1138"/>
      <c r="AC54" s="1138"/>
      <c r="AD54" s="1138"/>
      <c r="AE54" s="1138"/>
      <c r="AF54" s="1138"/>
      <c r="AG54" s="1139"/>
      <c r="AH54" s="1140" t="s">
        <v>199</v>
      </c>
      <c r="AI54" s="1140"/>
      <c r="AJ54" s="1140"/>
      <c r="AK54" s="1140"/>
      <c r="AL54" s="16"/>
    </row>
    <row r="55" spans="1:38" s="2" customFormat="1" ht="20.100000000000001" customHeight="1" x14ac:dyDescent="0.15">
      <c r="A55" s="1"/>
      <c r="B55" s="1141">
        <v>14</v>
      </c>
      <c r="C55" s="1141"/>
      <c r="D55" s="1141"/>
      <c r="E55" s="1137" t="s">
        <v>613</v>
      </c>
      <c r="F55" s="1138"/>
      <c r="G55" s="1138"/>
      <c r="H55" s="1138"/>
      <c r="I55" s="1138"/>
      <c r="J55" s="1138"/>
      <c r="K55" s="1138"/>
      <c r="L55" s="1138"/>
      <c r="M55" s="1138"/>
      <c r="N55" s="1138"/>
      <c r="O55" s="1138"/>
      <c r="P55" s="1138"/>
      <c r="Q55" s="1138"/>
      <c r="R55" s="1138"/>
      <c r="S55" s="1138"/>
      <c r="T55" s="1138"/>
      <c r="U55" s="1138"/>
      <c r="V55" s="1138"/>
      <c r="W55" s="1138"/>
      <c r="X55" s="1138"/>
      <c r="Y55" s="1138"/>
      <c r="Z55" s="1138"/>
      <c r="AA55" s="1138"/>
      <c r="AB55" s="1138"/>
      <c r="AC55" s="1138"/>
      <c r="AD55" s="1138"/>
      <c r="AE55" s="1138"/>
      <c r="AF55" s="1138"/>
      <c r="AG55" s="1139"/>
      <c r="AH55" s="1140" t="s">
        <v>199</v>
      </c>
      <c r="AI55" s="1140"/>
      <c r="AJ55" s="1140"/>
      <c r="AK55" s="1140"/>
      <c r="AL55" s="16"/>
    </row>
    <row r="56" spans="1:38" s="2" customFormat="1" ht="20.100000000000001" customHeight="1" x14ac:dyDescent="0.15">
      <c r="A56" s="1"/>
      <c r="B56" s="1134">
        <v>15</v>
      </c>
      <c r="C56" s="1135"/>
      <c r="D56" s="1136"/>
      <c r="E56" s="1142" t="s">
        <v>614</v>
      </c>
      <c r="F56" s="1142"/>
      <c r="G56" s="1142"/>
      <c r="H56" s="1142"/>
      <c r="I56" s="1142"/>
      <c r="J56" s="1142"/>
      <c r="K56" s="1142"/>
      <c r="L56" s="1142"/>
      <c r="M56" s="1142"/>
      <c r="N56" s="1142"/>
      <c r="O56" s="1142"/>
      <c r="P56" s="1142"/>
      <c r="Q56" s="1142"/>
      <c r="R56" s="1142"/>
      <c r="S56" s="1142"/>
      <c r="T56" s="1142"/>
      <c r="U56" s="1142"/>
      <c r="V56" s="1142"/>
      <c r="W56" s="1142"/>
      <c r="X56" s="1142"/>
      <c r="Y56" s="1142"/>
      <c r="Z56" s="1142"/>
      <c r="AA56" s="1142"/>
      <c r="AB56" s="1142"/>
      <c r="AC56" s="1142"/>
      <c r="AD56" s="1142"/>
      <c r="AE56" s="1142"/>
      <c r="AF56" s="1142"/>
      <c r="AG56" s="1142"/>
      <c r="AH56" s="1140" t="s">
        <v>199</v>
      </c>
      <c r="AI56" s="1140"/>
      <c r="AJ56" s="1140"/>
      <c r="AK56" s="1140"/>
      <c r="AL56" s="16"/>
    </row>
    <row r="57" spans="1:38" s="2" customFormat="1" ht="20.100000000000001" customHeight="1" x14ac:dyDescent="0.15">
      <c r="A57" s="1"/>
      <c r="B57" s="1141">
        <v>16</v>
      </c>
      <c r="C57" s="1141"/>
      <c r="D57" s="1141"/>
      <c r="E57" s="1142" t="s">
        <v>206</v>
      </c>
      <c r="F57" s="1142"/>
      <c r="G57" s="1142"/>
      <c r="H57" s="1142"/>
      <c r="I57" s="1142"/>
      <c r="J57" s="1142"/>
      <c r="K57" s="1142"/>
      <c r="L57" s="1142"/>
      <c r="M57" s="1142"/>
      <c r="N57" s="1142"/>
      <c r="O57" s="1142"/>
      <c r="P57" s="1142"/>
      <c r="Q57" s="1142"/>
      <c r="R57" s="1142"/>
      <c r="S57" s="1142"/>
      <c r="T57" s="1142"/>
      <c r="U57" s="1142"/>
      <c r="V57" s="1142"/>
      <c r="W57" s="1142"/>
      <c r="X57" s="1142"/>
      <c r="Y57" s="1142"/>
      <c r="Z57" s="1142"/>
      <c r="AA57" s="1142"/>
      <c r="AB57" s="1142"/>
      <c r="AC57" s="1142"/>
      <c r="AD57" s="1142"/>
      <c r="AE57" s="1142"/>
      <c r="AF57" s="1142"/>
      <c r="AG57" s="1142"/>
      <c r="AH57" s="1140" t="s">
        <v>199</v>
      </c>
      <c r="AI57" s="1140"/>
      <c r="AJ57" s="1140"/>
      <c r="AK57" s="1140"/>
      <c r="AL57" s="16"/>
    </row>
    <row r="58" spans="1:38" s="2" customFormat="1" ht="7.5" customHeight="1" x14ac:dyDescent="0.15">
      <c r="A58" s="1"/>
      <c r="B58" s="84"/>
      <c r="C58" s="84"/>
      <c r="D58" s="84"/>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6"/>
      <c r="AI58" s="86"/>
      <c r="AJ58" s="86"/>
      <c r="AK58" s="86"/>
      <c r="AL58" s="16"/>
    </row>
    <row r="59" spans="1:38" s="2" customFormat="1" ht="21" customHeight="1" x14ac:dyDescent="0.15">
      <c r="A59" s="1"/>
      <c r="B59" s="32" t="s">
        <v>207</v>
      </c>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16"/>
    </row>
    <row r="60" spans="1:38" s="2" customFormat="1" ht="19.5" customHeight="1" x14ac:dyDescent="0.15">
      <c r="A60" s="1"/>
      <c r="B60" s="32" t="s">
        <v>615</v>
      </c>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16"/>
    </row>
    <row r="61" spans="1:38" ht="20.100000000000001"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9" spans="2:91" s="4" customFormat="1" ht="14.25" x14ac:dyDescent="0.15">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row r="70" spans="2:91" s="4" customFormat="1" ht="14.25" hidden="1" x14ac:dyDescent="0.15">
      <c r="B70" s="19" t="b">
        <v>0</v>
      </c>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row>
    <row r="71" spans="2:91" s="4" customFormat="1" ht="14.25" x14ac:dyDescent="0.15">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row>
  </sheetData>
  <sheetProtection algorithmName="SHA-512" hashValue="6+rhUbtxH3QBfimTm6PjDxD/dZudu8LDKv+ZpnY22KH13AeyTGCZ27H+VrGTMHwhOIM6oMK2zLh+1Z5e3CSckg==" saltValue="iszwpQ/ZkUi2VSzXg1a8mw==" spinCount="100000" sheet="1" objects="1" scenarios="1"/>
  <mergeCells count="72">
    <mergeCell ref="B56:D56"/>
    <mergeCell ref="E56:AG56"/>
    <mergeCell ref="AH56:AK56"/>
    <mergeCell ref="B57:D57"/>
    <mergeCell ref="E57:AG57"/>
    <mergeCell ref="AH57:AK57"/>
    <mergeCell ref="B54:D54"/>
    <mergeCell ref="E54:AG54"/>
    <mergeCell ref="AH54:AK54"/>
    <mergeCell ref="B55:D55"/>
    <mergeCell ref="E55:AG55"/>
    <mergeCell ref="AH55:AK55"/>
    <mergeCell ref="B2:AK2"/>
    <mergeCell ref="B3:AK3"/>
    <mergeCell ref="B4:AK4"/>
    <mergeCell ref="C5:AK5"/>
    <mergeCell ref="C6:AK6"/>
    <mergeCell ref="B29:C29"/>
    <mergeCell ref="E7:AK7"/>
    <mergeCell ref="E8:AK8"/>
    <mergeCell ref="E9:AK9"/>
    <mergeCell ref="E10:AK10"/>
    <mergeCell ref="C12:AK12"/>
    <mergeCell ref="B14:C14"/>
    <mergeCell ref="B15:C15"/>
    <mergeCell ref="C22:AK22"/>
    <mergeCell ref="B24:C24"/>
    <mergeCell ref="B26:C26"/>
    <mergeCell ref="B31:C31"/>
    <mergeCell ref="B33:C33"/>
    <mergeCell ref="C35:AK35"/>
    <mergeCell ref="B39:D39"/>
    <mergeCell ref="E39:AG39"/>
    <mergeCell ref="AH39:AK39"/>
    <mergeCell ref="B40:D40"/>
    <mergeCell ref="E40:AG40"/>
    <mergeCell ref="AH40:AK40"/>
    <mergeCell ref="B41:D41"/>
    <mergeCell ref="E41:AG41"/>
    <mergeCell ref="AH41:AK41"/>
    <mergeCell ref="B47:D47"/>
    <mergeCell ref="E47:AG47"/>
    <mergeCell ref="AH47:AK47"/>
    <mergeCell ref="B42:D42"/>
    <mergeCell ref="E42:AG42"/>
    <mergeCell ref="AH42:AK42"/>
    <mergeCell ref="B43:D43"/>
    <mergeCell ref="E43:AG43"/>
    <mergeCell ref="AH43:AK43"/>
    <mergeCell ref="B44:D46"/>
    <mergeCell ref="E44:AG44"/>
    <mergeCell ref="AH44:AK46"/>
    <mergeCell ref="E45:AG45"/>
    <mergeCell ref="E46:AG46"/>
    <mergeCell ref="B48:D48"/>
    <mergeCell ref="E48:AG48"/>
    <mergeCell ref="AH48:AK48"/>
    <mergeCell ref="B49:D49"/>
    <mergeCell ref="E49:AG49"/>
    <mergeCell ref="AH49:AK49"/>
    <mergeCell ref="B50:D50"/>
    <mergeCell ref="E50:AG50"/>
    <mergeCell ref="AH50:AK50"/>
    <mergeCell ref="B53:D53"/>
    <mergeCell ref="E53:AG53"/>
    <mergeCell ref="AH53:AK53"/>
    <mergeCell ref="B51:D51"/>
    <mergeCell ref="E51:AG51"/>
    <mergeCell ref="AH51:AK51"/>
    <mergeCell ref="B52:D52"/>
    <mergeCell ref="E52:AG52"/>
    <mergeCell ref="AH52:AK52"/>
  </mergeCells>
  <phoneticPr fontId="5"/>
  <pageMargins left="0.7" right="0.7" top="0.75" bottom="0.75" header="0.3" footer="0.3"/>
  <pageSetup paperSize="9" scale="7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CM69"/>
  <sheetViews>
    <sheetView showZeros="0" topLeftCell="A13" zoomScale="90" zoomScaleNormal="90" workbookViewId="0">
      <selection activeCell="C14" sqref="C14:M15"/>
    </sheetView>
  </sheetViews>
  <sheetFormatPr defaultColWidth="3.125" defaultRowHeight="14.25" x14ac:dyDescent="0.15"/>
  <cols>
    <col min="1" max="1" width="1.875" style="4" customWidth="1"/>
    <col min="2" max="19" width="2.625" style="4" customWidth="1"/>
    <col min="20" max="20" width="3.125" style="4"/>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O2" s="3"/>
    </row>
    <row r="3" spans="1:91" s="2" customFormat="1" ht="20.100000000000001" customHeight="1" x14ac:dyDescent="0.15">
      <c r="A3" s="1"/>
      <c r="B3" s="1174" t="s">
        <v>393</v>
      </c>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c r="AI3" s="1174"/>
      <c r="AJ3" s="1174"/>
      <c r="AK3" s="1174"/>
      <c r="AL3" s="1"/>
      <c r="AO3" s="3"/>
    </row>
    <row r="4" spans="1:91" s="2" customFormat="1" ht="34.5" customHeight="1" x14ac:dyDescent="0.15">
      <c r="A4" s="1"/>
      <c r="B4" s="1184" t="s">
        <v>394</v>
      </c>
      <c r="C4" s="1184"/>
      <c r="D4" s="1184"/>
      <c r="E4" s="1184"/>
      <c r="F4" s="1184"/>
      <c r="G4" s="1184"/>
      <c r="H4" s="1184"/>
      <c r="I4" s="1184"/>
      <c r="J4" s="1184"/>
      <c r="K4" s="1184"/>
      <c r="L4" s="1184"/>
      <c r="M4" s="1184"/>
      <c r="N4" s="1184"/>
      <c r="O4" s="1184"/>
      <c r="P4" s="1184"/>
      <c r="Q4" s="1184"/>
      <c r="R4" s="1184"/>
      <c r="S4" s="1184"/>
      <c r="T4" s="1184"/>
      <c r="U4" s="1184"/>
      <c r="V4" s="1184"/>
      <c r="W4" s="1184"/>
      <c r="X4" s="1184"/>
      <c r="Y4" s="1184"/>
      <c r="Z4" s="1184"/>
      <c r="AA4" s="1184"/>
      <c r="AB4" s="1184"/>
      <c r="AC4" s="1184"/>
      <c r="AD4" s="1184"/>
      <c r="AE4" s="1184"/>
      <c r="AF4" s="1184"/>
      <c r="AG4" s="1184"/>
      <c r="AH4" s="1184"/>
      <c r="AI4" s="1184"/>
      <c r="AJ4" s="1184"/>
      <c r="AK4" s="1184"/>
      <c r="AL4" s="1"/>
      <c r="AO4" s="3"/>
    </row>
    <row r="5" spans="1:91" s="2" customFormat="1" ht="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O5" s="3"/>
    </row>
    <row r="6" spans="1:91" s="2" customFormat="1" ht="20.100000000000001" customHeight="1" x14ac:dyDescent="0.15">
      <c r="A6" s="1176"/>
      <c r="B6" s="1176"/>
      <c r="C6" s="1176"/>
      <c r="D6" s="1176"/>
      <c r="E6" s="1176"/>
      <c r="F6" s="1176"/>
      <c r="G6" s="1176"/>
      <c r="H6" s="1176"/>
      <c r="I6" s="1176"/>
      <c r="J6" s="1176"/>
      <c r="K6" s="1176"/>
      <c r="L6" s="1176"/>
      <c r="M6" s="1176"/>
      <c r="N6" s="1176"/>
      <c r="O6" s="1176"/>
      <c r="P6" s="1176"/>
      <c r="Q6" s="1176"/>
      <c r="R6" s="1176"/>
      <c r="S6" s="1176"/>
      <c r="T6" s="1176"/>
      <c r="U6" s="1176"/>
      <c r="V6" s="1176"/>
      <c r="W6" s="1176"/>
      <c r="X6" s="1176"/>
      <c r="Y6" s="1176"/>
      <c r="Z6" s="1176"/>
      <c r="AA6" s="1176"/>
      <c r="AB6" s="1176"/>
      <c r="AC6" s="1176"/>
      <c r="AD6" s="1176"/>
      <c r="AE6" s="1176"/>
      <c r="AF6" s="1176"/>
      <c r="AG6" s="1176"/>
      <c r="AH6" s="1176"/>
      <c r="AI6" s="1176"/>
      <c r="AJ6" s="1176"/>
      <c r="AK6" s="1176"/>
      <c r="AL6" s="1176"/>
      <c r="AO6" s="3"/>
    </row>
    <row r="7" spans="1:91" s="2" customFormat="1" ht="20.100000000000001" customHeight="1" x14ac:dyDescent="0.15">
      <c r="A7" s="1"/>
      <c r="B7" s="1"/>
      <c r="C7" s="1"/>
      <c r="D7" s="1"/>
      <c r="E7" s="1"/>
      <c r="F7" s="1"/>
      <c r="G7" s="1"/>
      <c r="H7" s="1"/>
      <c r="I7" s="1"/>
      <c r="J7" s="1"/>
      <c r="K7" s="1"/>
      <c r="L7" s="1"/>
      <c r="M7" s="1"/>
      <c r="N7" s="1"/>
      <c r="O7" s="1"/>
      <c r="P7" s="1"/>
      <c r="Q7" s="1"/>
      <c r="R7" s="1"/>
      <c r="S7" s="1"/>
      <c r="T7" s="1"/>
      <c r="U7" s="1"/>
      <c r="V7" s="1"/>
      <c r="W7" s="1"/>
      <c r="X7" s="1"/>
      <c r="Y7" s="1"/>
      <c r="Z7" s="1"/>
      <c r="AA7" s="1019" t="str">
        <f>入力シート①!C3</f>
        <v>令和8年</v>
      </c>
      <c r="AB7" s="1019"/>
      <c r="AC7" s="1019"/>
      <c r="AD7" s="1019"/>
      <c r="AE7" s="4"/>
      <c r="AF7" s="1019">
        <f>入力シート①!F3</f>
        <v>0</v>
      </c>
      <c r="AG7" s="1019"/>
      <c r="AH7" s="4" t="s">
        <v>3</v>
      </c>
      <c r="AI7" s="1019">
        <f>入力シート①!H3</f>
        <v>0</v>
      </c>
      <c r="AJ7" s="1019"/>
      <c r="AK7" s="4" t="s">
        <v>4</v>
      </c>
      <c r="AL7" s="1"/>
      <c r="AN7" s="6" t="s">
        <v>5</v>
      </c>
    </row>
    <row r="8" spans="1:91" s="2" customFormat="1" ht="20.100000000000001" customHeight="1" x14ac:dyDescent="0.15">
      <c r="A8" s="1"/>
      <c r="B8" s="1"/>
      <c r="C8" s="1"/>
      <c r="D8" s="1"/>
      <c r="E8" s="1"/>
      <c r="F8" s="1"/>
      <c r="G8" s="1"/>
      <c r="H8" s="1"/>
      <c r="I8" s="1"/>
      <c r="J8" s="1"/>
      <c r="K8" s="1"/>
      <c r="L8" s="1"/>
      <c r="M8" s="1"/>
      <c r="N8" s="1"/>
      <c r="O8" s="1"/>
      <c r="P8" s="1"/>
      <c r="Q8" s="1"/>
      <c r="R8" s="1"/>
      <c r="S8" s="1"/>
      <c r="T8" s="1"/>
      <c r="U8" s="1"/>
      <c r="V8" s="1"/>
      <c r="W8" s="1"/>
      <c r="X8" s="1"/>
      <c r="Y8" s="1"/>
      <c r="Z8" s="1"/>
      <c r="AA8" s="230"/>
      <c r="AB8" s="230"/>
      <c r="AC8" s="230"/>
      <c r="AD8" s="230"/>
      <c r="AE8" s="1"/>
      <c r="AF8" s="230"/>
      <c r="AG8" s="230"/>
      <c r="AH8" s="1"/>
      <c r="AI8" s="230"/>
      <c r="AJ8" s="230"/>
      <c r="AK8" s="4"/>
      <c r="AL8" s="1"/>
      <c r="AN8" s="6"/>
    </row>
    <row r="9" spans="1:91" s="2" customFormat="1" ht="15.75"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231"/>
      <c r="AD9" s="231"/>
      <c r="AE9" s="1"/>
      <c r="AF9" s="231"/>
      <c r="AG9" s="231"/>
      <c r="AH9" s="1"/>
      <c r="AI9" s="231"/>
      <c r="AJ9" s="231"/>
      <c r="AK9" s="1"/>
      <c r="AL9" s="1"/>
    </row>
    <row r="10" spans="1:91" s="2" customFormat="1" ht="5.0999999999999996" customHeight="1" x14ac:dyDescent="0.15">
      <c r="A10" s="1"/>
      <c r="B10" s="1"/>
      <c r="C10" s="1"/>
      <c r="D10" s="1"/>
      <c r="E10" s="1"/>
      <c r="F10" s="1"/>
      <c r="G10" s="1"/>
      <c r="H10" s="1"/>
      <c r="I10" s="1"/>
      <c r="J10" s="1"/>
      <c r="K10" s="1"/>
      <c r="L10" s="1"/>
      <c r="M10" s="1"/>
      <c r="N10" s="1"/>
      <c r="O10" s="174"/>
      <c r="P10" s="174"/>
      <c r="Q10" s="174"/>
      <c r="R10" s="174"/>
      <c r="S10" s="174"/>
      <c r="T10" s="232"/>
      <c r="U10" s="232"/>
      <c r="V10" s="232"/>
      <c r="W10" s="232"/>
      <c r="X10" s="232"/>
      <c r="Y10" s="232"/>
      <c r="Z10" s="232"/>
      <c r="AA10" s="232"/>
      <c r="AB10" s="232"/>
      <c r="AC10" s="232"/>
      <c r="AD10" s="232"/>
      <c r="AE10" s="232"/>
      <c r="AF10" s="232"/>
      <c r="AG10" s="232"/>
      <c r="AH10" s="232"/>
      <c r="AI10" s="232"/>
      <c r="AJ10" s="232"/>
      <c r="AK10" s="232"/>
      <c r="AL10" s="214"/>
    </row>
    <row r="11" spans="1:91" s="2" customFormat="1" ht="24.75" customHeight="1" x14ac:dyDescent="0.15">
      <c r="A11" s="1"/>
      <c r="B11" s="1"/>
      <c r="C11" s="1"/>
      <c r="D11" s="1"/>
      <c r="E11" s="1"/>
      <c r="F11" s="1"/>
      <c r="G11" s="1"/>
      <c r="H11" s="1"/>
      <c r="I11" s="1"/>
      <c r="J11" s="1"/>
      <c r="K11" s="1"/>
      <c r="L11" s="1"/>
      <c r="M11" s="1"/>
      <c r="N11" s="1"/>
      <c r="O11" s="1178" t="s">
        <v>10</v>
      </c>
      <c r="P11" s="1178"/>
      <c r="Q11" s="1178"/>
      <c r="R11" s="1178"/>
      <c r="S11" s="1178"/>
      <c r="T11" s="1179">
        <f>入力シート①!C4</f>
        <v>0</v>
      </c>
      <c r="U11" s="1179"/>
      <c r="V11" s="1179"/>
      <c r="W11" s="1179"/>
      <c r="X11" s="1179"/>
      <c r="Y11" s="1179"/>
      <c r="Z11" s="1179"/>
      <c r="AA11" s="1179"/>
      <c r="AB11" s="1179"/>
      <c r="AC11" s="1179"/>
      <c r="AD11" s="1179"/>
      <c r="AE11" s="1179"/>
      <c r="AF11" s="1179"/>
      <c r="AG11" s="1179"/>
      <c r="AH11" s="1179"/>
      <c r="AI11" s="1179"/>
      <c r="AJ11" s="1179"/>
      <c r="AK11" s="1179"/>
      <c r="AL11" s="8"/>
      <c r="AN11" s="6" t="s">
        <v>11</v>
      </c>
    </row>
    <row r="12" spans="1:91" s="2" customFormat="1" ht="5.0999999999999996" customHeight="1" x14ac:dyDescent="0.15">
      <c r="A12" s="1"/>
      <c r="B12" s="1"/>
      <c r="C12" s="1"/>
      <c r="D12" s="1"/>
      <c r="E12" s="1"/>
      <c r="F12" s="1"/>
      <c r="G12" s="1"/>
      <c r="H12" s="1"/>
      <c r="I12" s="1"/>
      <c r="J12" s="1"/>
      <c r="K12" s="1"/>
      <c r="L12" s="1"/>
      <c r="M12" s="1"/>
      <c r="N12" s="1"/>
      <c r="O12" s="174"/>
      <c r="P12" s="174"/>
      <c r="Q12" s="174"/>
      <c r="R12" s="174"/>
      <c r="S12" s="174"/>
      <c r="T12" s="232"/>
      <c r="U12" s="232"/>
      <c r="V12" s="232"/>
      <c r="W12" s="232"/>
      <c r="X12" s="232"/>
      <c r="Y12" s="232"/>
      <c r="Z12" s="232"/>
      <c r="AA12" s="232"/>
      <c r="AB12" s="232"/>
      <c r="AC12" s="232"/>
      <c r="AD12" s="232"/>
      <c r="AE12" s="232"/>
      <c r="AF12" s="232"/>
      <c r="AG12" s="232"/>
      <c r="AH12" s="232"/>
      <c r="AI12" s="232"/>
      <c r="AJ12" s="232"/>
      <c r="AK12" s="232"/>
      <c r="AL12" s="214"/>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row>
    <row r="13" spans="1:91" s="2" customFormat="1" ht="23.25" customHeight="1" x14ac:dyDescent="0.15">
      <c r="A13" s="1"/>
      <c r="B13" s="1"/>
      <c r="C13" s="1"/>
      <c r="D13" s="1"/>
      <c r="E13" s="1"/>
      <c r="F13" s="1"/>
      <c r="G13" s="1"/>
      <c r="H13" s="1"/>
      <c r="I13" s="1"/>
      <c r="J13" s="1"/>
      <c r="K13" s="1"/>
      <c r="L13" s="1"/>
      <c r="M13" s="1"/>
      <c r="N13" s="1"/>
      <c r="O13" s="1180" t="s">
        <v>12</v>
      </c>
      <c r="P13" s="1180"/>
      <c r="Q13" s="1180"/>
      <c r="R13" s="1180"/>
      <c r="S13" s="1180"/>
      <c r="T13" s="1179">
        <f>入力シート①!C7</f>
        <v>0</v>
      </c>
      <c r="U13" s="1179"/>
      <c r="V13" s="1179"/>
      <c r="W13" s="1179"/>
      <c r="X13" s="1179"/>
      <c r="Y13" s="1179"/>
      <c r="Z13" s="1179"/>
      <c r="AA13" s="1179"/>
      <c r="AB13" s="1179"/>
      <c r="AC13" s="1179"/>
      <c r="AD13" s="1179"/>
      <c r="AE13" s="1179"/>
      <c r="AF13" s="1179"/>
      <c r="AG13" s="1179"/>
      <c r="AH13" s="1179"/>
      <c r="AI13" s="1179"/>
      <c r="AJ13" s="1179"/>
      <c r="AK13" s="1179"/>
      <c r="AL13" s="10"/>
      <c r="AN13" s="6" t="s">
        <v>13</v>
      </c>
    </row>
    <row r="14" spans="1:91" s="2" customFormat="1" ht="3.75" customHeight="1" x14ac:dyDescent="0.15">
      <c r="A14" s="1"/>
      <c r="B14" s="1"/>
      <c r="C14" s="1"/>
      <c r="D14" s="1"/>
      <c r="E14" s="1"/>
      <c r="F14" s="1"/>
      <c r="G14" s="1"/>
      <c r="H14" s="1"/>
      <c r="I14" s="1"/>
      <c r="J14" s="1"/>
      <c r="K14" s="1"/>
      <c r="L14" s="1"/>
      <c r="M14" s="1"/>
      <c r="N14" s="1"/>
      <c r="O14" s="11"/>
      <c r="P14" s="11"/>
      <c r="Q14" s="11"/>
      <c r="R14" s="11"/>
      <c r="S14" s="11"/>
      <c r="T14" s="12"/>
      <c r="U14" s="12"/>
      <c r="V14" s="12"/>
      <c r="W14" s="12"/>
      <c r="X14" s="12"/>
      <c r="Y14" s="12"/>
      <c r="Z14" s="12"/>
      <c r="AA14" s="12"/>
      <c r="AB14" s="12"/>
      <c r="AC14" s="12"/>
      <c r="AD14" s="12"/>
      <c r="AE14" s="12"/>
      <c r="AF14" s="12"/>
      <c r="AG14" s="12"/>
      <c r="AH14" s="12"/>
      <c r="AI14" s="12"/>
      <c r="AJ14" s="12"/>
      <c r="AK14" s="12"/>
      <c r="AL14" s="10"/>
      <c r="AN14" s="6"/>
    </row>
    <row r="15" spans="1:91" s="2" customFormat="1" ht="18.7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91" s="2" customFormat="1" ht="20.100000000000001" customHeight="1" x14ac:dyDescent="0.15">
      <c r="A16" s="1"/>
      <c r="B16" s="1181" t="s">
        <v>395</v>
      </c>
      <c r="C16" s="1182"/>
      <c r="D16" s="1182"/>
      <c r="E16" s="1182"/>
      <c r="F16" s="1182"/>
      <c r="G16" s="1182"/>
      <c r="H16" s="1182"/>
      <c r="I16" s="1182"/>
      <c r="J16" s="1182"/>
      <c r="K16" s="1182"/>
      <c r="L16" s="1182"/>
      <c r="M16" s="1182"/>
      <c r="N16" s="1182"/>
      <c r="O16" s="1182"/>
      <c r="P16" s="1182"/>
      <c r="Q16" s="1182"/>
      <c r="R16" s="1182"/>
      <c r="S16" s="1182"/>
      <c r="T16" s="1182"/>
      <c r="U16" s="1182"/>
      <c r="V16" s="1182"/>
      <c r="W16" s="1182"/>
      <c r="X16" s="1182"/>
      <c r="Y16" s="1182"/>
      <c r="Z16" s="1182"/>
      <c r="AA16" s="1182"/>
      <c r="AB16" s="1182"/>
      <c r="AC16" s="1182"/>
      <c r="AD16" s="1182"/>
      <c r="AE16" s="1182"/>
      <c r="AF16" s="1182"/>
      <c r="AG16" s="1182"/>
      <c r="AH16" s="1182"/>
      <c r="AI16" s="1182"/>
      <c r="AJ16" s="1182"/>
      <c r="AK16" s="1182"/>
      <c r="AL16" s="1"/>
      <c r="AM16" s="1"/>
    </row>
    <row r="17" spans="1:39" s="2" customFormat="1" ht="20.100000000000001" customHeight="1" x14ac:dyDescent="0.15">
      <c r="A17" s="1"/>
      <c r="B17" s="1182"/>
      <c r="C17" s="1182"/>
      <c r="D17" s="1182"/>
      <c r="E17" s="1182"/>
      <c r="F17" s="1182"/>
      <c r="G17" s="1182"/>
      <c r="H17" s="1182"/>
      <c r="I17" s="1182"/>
      <c r="J17" s="1182"/>
      <c r="K17" s="1182"/>
      <c r="L17" s="1182"/>
      <c r="M17" s="1182"/>
      <c r="N17" s="1182"/>
      <c r="O17" s="1182"/>
      <c r="P17" s="1182"/>
      <c r="Q17" s="1182"/>
      <c r="R17" s="1182"/>
      <c r="S17" s="1182"/>
      <c r="T17" s="1182"/>
      <c r="U17" s="1182"/>
      <c r="V17" s="1182"/>
      <c r="W17" s="1182"/>
      <c r="X17" s="1182"/>
      <c r="Y17" s="1182"/>
      <c r="Z17" s="1182"/>
      <c r="AA17" s="1182"/>
      <c r="AB17" s="1182"/>
      <c r="AC17" s="1182"/>
      <c r="AD17" s="1182"/>
      <c r="AE17" s="1182"/>
      <c r="AF17" s="1182"/>
      <c r="AG17" s="1182"/>
      <c r="AH17" s="1182"/>
      <c r="AI17" s="1182"/>
      <c r="AJ17" s="1182"/>
      <c r="AK17" s="1182"/>
      <c r="AL17" s="1"/>
      <c r="AM17" s="1"/>
    </row>
    <row r="18" spans="1:39" s="2" customFormat="1" ht="54.75" customHeight="1" x14ac:dyDescent="0.15">
      <c r="A18" s="1"/>
      <c r="B18" s="1182"/>
      <c r="C18" s="1182"/>
      <c r="D18" s="1182"/>
      <c r="E18" s="1182"/>
      <c r="F18" s="1182"/>
      <c r="G18" s="1182"/>
      <c r="H18" s="1182"/>
      <c r="I18" s="1182"/>
      <c r="J18" s="1182"/>
      <c r="K18" s="1182"/>
      <c r="L18" s="1182"/>
      <c r="M18" s="1182"/>
      <c r="N18" s="1182"/>
      <c r="O18" s="1182"/>
      <c r="P18" s="1182"/>
      <c r="Q18" s="1182"/>
      <c r="R18" s="1182"/>
      <c r="S18" s="1182"/>
      <c r="T18" s="1182"/>
      <c r="U18" s="1182"/>
      <c r="V18" s="1182"/>
      <c r="W18" s="1182"/>
      <c r="X18" s="1182"/>
      <c r="Y18" s="1182"/>
      <c r="Z18" s="1182"/>
      <c r="AA18" s="1182"/>
      <c r="AB18" s="1182"/>
      <c r="AC18" s="1182"/>
      <c r="AD18" s="1182"/>
      <c r="AE18" s="1182"/>
      <c r="AF18" s="1182"/>
      <c r="AG18" s="1182"/>
      <c r="AH18" s="1182"/>
      <c r="AI18" s="1182"/>
      <c r="AJ18" s="1182"/>
      <c r="AK18" s="1182"/>
      <c r="AL18" s="233"/>
    </row>
    <row r="19" spans="1:39" s="2" customFormat="1" ht="20.100000000000001" customHeight="1" x14ac:dyDescent="0.15">
      <c r="A19" s="1"/>
      <c r="B19" s="1183" t="s">
        <v>135</v>
      </c>
      <c r="C19" s="1183"/>
      <c r="D19" s="1183"/>
      <c r="E19" s="1183"/>
      <c r="F19" s="1183"/>
      <c r="G19" s="1183"/>
      <c r="H19" s="1183"/>
      <c r="I19" s="1183"/>
      <c r="J19" s="1183"/>
      <c r="K19" s="1183"/>
      <c r="L19" s="1183"/>
      <c r="M19" s="1183"/>
      <c r="N19" s="1183"/>
      <c r="O19" s="1183"/>
      <c r="P19" s="1183"/>
      <c r="Q19" s="1183"/>
      <c r="R19" s="1183"/>
      <c r="S19" s="1183"/>
      <c r="T19" s="1183"/>
      <c r="U19" s="1183"/>
      <c r="V19" s="1183"/>
      <c r="W19" s="1183"/>
      <c r="X19" s="1183"/>
      <c r="Y19" s="1183"/>
      <c r="Z19" s="1183"/>
      <c r="AA19" s="1183"/>
      <c r="AB19" s="1183"/>
      <c r="AC19" s="1183"/>
      <c r="AD19" s="1183"/>
      <c r="AE19" s="1183"/>
      <c r="AF19" s="1183"/>
      <c r="AG19" s="1183"/>
      <c r="AH19" s="1183"/>
      <c r="AI19" s="1183"/>
      <c r="AJ19" s="1183"/>
      <c r="AK19" s="1183"/>
      <c r="AL19" s="1"/>
      <c r="AM19" s="1"/>
    </row>
    <row r="20" spans="1:39" s="2" customFormat="1" ht="18" customHeight="1" x14ac:dyDescent="0.15">
      <c r="A20" s="1"/>
      <c r="B20" s="233"/>
      <c r="C20" s="1"/>
      <c r="D20" s="233"/>
      <c r="E20" s="233"/>
      <c r="F20" s="233"/>
      <c r="G20" s="233"/>
      <c r="H20" s="233"/>
      <c r="I20" s="233"/>
      <c r="J20" s="234"/>
      <c r="K20" s="234"/>
      <c r="L20" s="234"/>
      <c r="M20" s="234"/>
      <c r="N20" s="234"/>
      <c r="O20" s="234"/>
      <c r="P20" s="234"/>
      <c r="Q20" s="234"/>
      <c r="R20" s="234"/>
      <c r="S20" s="234"/>
      <c r="T20" s="234"/>
      <c r="U20" s="234"/>
      <c r="V20" s="234"/>
      <c r="W20" s="234"/>
      <c r="X20" s="234"/>
      <c r="Y20" s="233"/>
      <c r="Z20" s="233"/>
      <c r="AA20" s="233"/>
      <c r="AB20" s="1"/>
      <c r="AC20" s="233"/>
      <c r="AD20" s="233"/>
      <c r="AE20" s="233"/>
      <c r="AF20" s="233"/>
      <c r="AG20" s="233"/>
      <c r="AH20" s="233"/>
      <c r="AI20" s="233"/>
      <c r="AJ20" s="233"/>
      <c r="AK20" s="9"/>
      <c r="AL20" s="9"/>
    </row>
    <row r="21" spans="1:39" s="2" customFormat="1" ht="16.5" customHeight="1" x14ac:dyDescent="0.15">
      <c r="A21" s="1"/>
      <c r="B21" s="1166" t="s">
        <v>208</v>
      </c>
      <c r="C21" s="1166"/>
      <c r="D21" s="1166"/>
      <c r="E21" s="1177" t="s">
        <v>396</v>
      </c>
      <c r="F21" s="1177"/>
      <c r="G21" s="1177"/>
      <c r="H21" s="1177"/>
      <c r="I21" s="1177"/>
      <c r="J21" s="1177"/>
      <c r="K21" s="1177"/>
      <c r="L21" s="1177"/>
      <c r="M21" s="1177"/>
      <c r="N21" s="1177"/>
      <c r="O21" s="1177"/>
      <c r="P21" s="1177"/>
      <c r="Q21" s="1177"/>
      <c r="R21" s="1177"/>
      <c r="S21" s="1177"/>
      <c r="T21" s="1177"/>
      <c r="U21" s="1177"/>
      <c r="V21" s="1177"/>
      <c r="W21" s="1177"/>
      <c r="X21" s="1177"/>
      <c r="Y21" s="1177"/>
      <c r="Z21" s="1177"/>
      <c r="AA21" s="1177"/>
      <c r="AB21" s="1177"/>
      <c r="AC21" s="1177"/>
      <c r="AD21" s="1177"/>
      <c r="AE21" s="1177"/>
      <c r="AF21" s="1177"/>
      <c r="AG21" s="1177"/>
      <c r="AH21" s="1177"/>
      <c r="AI21" s="1177"/>
      <c r="AJ21" s="1177"/>
      <c r="AK21" s="1177"/>
      <c r="AL21" s="236"/>
    </row>
    <row r="22" spans="1:39" s="4" customFormat="1" ht="0.75" hidden="1" customHeight="1" x14ac:dyDescent="0.15">
      <c r="A22" s="1"/>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1"/>
    </row>
    <row r="23" spans="1:39" s="2" customFormat="1" ht="19.5" hidden="1" customHeight="1" x14ac:dyDescent="0.15">
      <c r="A23" s="1"/>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36"/>
    </row>
    <row r="24" spans="1:39" s="4" customFormat="1" ht="2.25" customHeight="1" x14ac:dyDescent="0.15">
      <c r="A24" s="1"/>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1"/>
    </row>
    <row r="25" spans="1:39" s="4" customFormat="1" ht="9" customHeight="1" x14ac:dyDescent="0.15">
      <c r="A25" s="1"/>
      <c r="B25" s="24"/>
      <c r="C25" s="24"/>
      <c r="D25" s="24"/>
      <c r="E25" s="865">
        <f>入力シート⑥!B7</f>
        <v>0</v>
      </c>
      <c r="F25" s="865"/>
      <c r="G25" s="865"/>
      <c r="H25" s="865"/>
      <c r="I25" s="865"/>
      <c r="J25" s="865"/>
      <c r="K25" s="865"/>
      <c r="L25" s="865"/>
      <c r="M25" s="865"/>
      <c r="N25" s="865"/>
      <c r="O25" s="865"/>
      <c r="P25" s="865"/>
      <c r="Q25" s="865"/>
      <c r="R25" s="865"/>
      <c r="S25" s="865"/>
      <c r="T25" s="865"/>
      <c r="U25" s="865"/>
      <c r="V25" s="865"/>
      <c r="W25" s="865"/>
      <c r="X25" s="865"/>
      <c r="Y25" s="865"/>
      <c r="Z25" s="865"/>
      <c r="AA25" s="865"/>
      <c r="AB25" s="865"/>
      <c r="AC25" s="865"/>
      <c r="AD25" s="865"/>
      <c r="AE25" s="865"/>
      <c r="AF25" s="865"/>
      <c r="AG25" s="865"/>
      <c r="AH25" s="865"/>
      <c r="AI25" s="865"/>
      <c r="AJ25" s="865"/>
      <c r="AK25" s="865"/>
      <c r="AL25" s="1"/>
    </row>
    <row r="26" spans="1:39" s="4" customFormat="1" ht="29.25" customHeight="1" x14ac:dyDescent="0.15">
      <c r="A26" s="1"/>
      <c r="B26" s="24"/>
      <c r="C26" s="24"/>
      <c r="D26" s="24"/>
      <c r="E26" s="865"/>
      <c r="F26" s="865"/>
      <c r="G26" s="865"/>
      <c r="H26" s="865"/>
      <c r="I26" s="865"/>
      <c r="J26" s="865"/>
      <c r="K26" s="865"/>
      <c r="L26" s="865"/>
      <c r="M26" s="865"/>
      <c r="N26" s="865"/>
      <c r="O26" s="865"/>
      <c r="P26" s="865"/>
      <c r="Q26" s="865"/>
      <c r="R26" s="865"/>
      <c r="S26" s="865"/>
      <c r="T26" s="865"/>
      <c r="U26" s="865"/>
      <c r="V26" s="865"/>
      <c r="W26" s="865"/>
      <c r="X26" s="865"/>
      <c r="Y26" s="865"/>
      <c r="Z26" s="865"/>
      <c r="AA26" s="865"/>
      <c r="AB26" s="865"/>
      <c r="AC26" s="865"/>
      <c r="AD26" s="865"/>
      <c r="AE26" s="865"/>
      <c r="AF26" s="865"/>
      <c r="AG26" s="865"/>
      <c r="AH26" s="865"/>
      <c r="AI26" s="865"/>
      <c r="AJ26" s="865"/>
      <c r="AK26" s="865"/>
      <c r="AL26" s="236"/>
    </row>
    <row r="27" spans="1:39" s="2" customFormat="1" ht="20.100000000000001" customHeight="1" x14ac:dyDescent="0.15">
      <c r="A27" s="1"/>
      <c r="B27" s="24"/>
      <c r="C27" s="24"/>
      <c r="D27" s="24"/>
      <c r="E27" s="865"/>
      <c r="F27" s="865"/>
      <c r="G27" s="865"/>
      <c r="H27" s="865"/>
      <c r="I27" s="865"/>
      <c r="J27" s="865"/>
      <c r="K27" s="865"/>
      <c r="L27" s="865"/>
      <c r="M27" s="865"/>
      <c r="N27" s="865"/>
      <c r="O27" s="865"/>
      <c r="P27" s="865"/>
      <c r="Q27" s="865"/>
      <c r="R27" s="865"/>
      <c r="S27" s="865"/>
      <c r="T27" s="865"/>
      <c r="U27" s="865"/>
      <c r="V27" s="865"/>
      <c r="W27" s="865"/>
      <c r="X27" s="865"/>
      <c r="Y27" s="865"/>
      <c r="Z27" s="865"/>
      <c r="AA27" s="865"/>
      <c r="AB27" s="865"/>
      <c r="AC27" s="865"/>
      <c r="AD27" s="865"/>
      <c r="AE27" s="865"/>
      <c r="AF27" s="865"/>
      <c r="AG27" s="865"/>
      <c r="AH27" s="865"/>
      <c r="AI27" s="865"/>
      <c r="AJ27" s="865"/>
      <c r="AK27" s="865"/>
      <c r="AL27" s="1"/>
      <c r="AM27" s="1"/>
    </row>
    <row r="28" spans="1:39" s="2" customFormat="1" ht="12" customHeight="1" x14ac:dyDescent="0.15">
      <c r="A28" s="1"/>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36"/>
    </row>
    <row r="29" spans="1:39" s="2" customFormat="1" ht="12" customHeight="1" x14ac:dyDescent="0.15">
      <c r="A29" s="1"/>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36"/>
    </row>
    <row r="30" spans="1:39" s="2" customFormat="1" ht="11.25" customHeight="1" x14ac:dyDescent="0.15">
      <c r="A30" s="1"/>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36"/>
    </row>
    <row r="31" spans="1:39" s="2" customFormat="1" ht="20.100000000000001" customHeight="1" x14ac:dyDescent="0.15">
      <c r="A31" s="1"/>
      <c r="B31" s="1166" t="s">
        <v>209</v>
      </c>
      <c r="C31" s="1166"/>
      <c r="D31" s="1166"/>
      <c r="E31" s="1177" t="s">
        <v>397</v>
      </c>
      <c r="F31" s="1177"/>
      <c r="G31" s="1177"/>
      <c r="H31" s="1177"/>
      <c r="I31" s="1177"/>
      <c r="J31" s="1177"/>
      <c r="K31" s="1177"/>
      <c r="L31" s="1177"/>
      <c r="M31" s="1177"/>
      <c r="N31" s="1177"/>
      <c r="O31" s="1177"/>
      <c r="P31" s="1177"/>
      <c r="Q31" s="1177"/>
      <c r="R31" s="1177"/>
      <c r="S31" s="1177"/>
      <c r="T31" s="1177"/>
      <c r="U31" s="1177"/>
      <c r="V31" s="1177"/>
      <c r="W31" s="1177"/>
      <c r="X31" s="1177"/>
      <c r="Y31" s="1177"/>
      <c r="Z31" s="1177"/>
      <c r="AA31" s="1177"/>
      <c r="AB31" s="1177"/>
      <c r="AC31" s="1177"/>
      <c r="AD31" s="1177"/>
      <c r="AE31" s="1177"/>
      <c r="AF31" s="1177"/>
      <c r="AG31" s="1177"/>
      <c r="AH31" s="1177"/>
      <c r="AI31" s="1177"/>
      <c r="AJ31" s="1177"/>
      <c r="AK31" s="1177"/>
      <c r="AL31" s="1"/>
      <c r="AM31" s="1"/>
    </row>
    <row r="32" spans="1:39" s="2" customFormat="1" ht="16.5" customHeight="1" x14ac:dyDescent="0.15">
      <c r="A32" s="1"/>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36"/>
    </row>
    <row r="33" spans="1:38" s="2" customFormat="1" ht="16.5" customHeight="1" x14ac:dyDescent="0.15">
      <c r="A33" s="1"/>
      <c r="B33" s="24"/>
      <c r="C33" s="81">
        <f>入力シート⑥!B8</f>
        <v>0</v>
      </c>
      <c r="D33" s="24"/>
      <c r="E33" s="1177" t="s">
        <v>398</v>
      </c>
      <c r="F33" s="1177"/>
      <c r="G33" s="1177"/>
      <c r="H33" s="1177"/>
      <c r="I33" s="1177"/>
      <c r="J33" s="1177"/>
      <c r="K33" s="1177"/>
      <c r="L33" s="1177"/>
      <c r="M33" s="1177"/>
      <c r="N33" s="1177"/>
      <c r="O33" s="1177"/>
      <c r="P33" s="1177"/>
      <c r="Q33" s="1177"/>
      <c r="R33" s="1177"/>
      <c r="S33" s="1177"/>
      <c r="T33" s="1177"/>
      <c r="U33" s="1177"/>
      <c r="V33" s="1177"/>
      <c r="W33" s="1177"/>
      <c r="X33" s="1177"/>
      <c r="Y33" s="1177"/>
      <c r="Z33" s="1177"/>
      <c r="AA33" s="1177"/>
      <c r="AB33" s="1177"/>
      <c r="AC33" s="1177"/>
      <c r="AD33" s="1177"/>
      <c r="AE33" s="1177"/>
      <c r="AF33" s="1177"/>
      <c r="AG33" s="1177"/>
      <c r="AH33" s="1177"/>
      <c r="AI33" s="1177"/>
      <c r="AJ33" s="1177"/>
      <c r="AK33" s="24"/>
      <c r="AL33" s="236"/>
    </row>
    <row r="34" spans="1:38" s="2" customFormat="1" ht="16.5" customHeight="1" x14ac:dyDescent="0.15">
      <c r="A34" s="1"/>
      <c r="B34" s="24"/>
      <c r="C34" s="24"/>
      <c r="D34" s="24"/>
      <c r="E34" s="1177"/>
      <c r="F34" s="1177"/>
      <c r="G34" s="1177"/>
      <c r="H34" s="1177"/>
      <c r="I34" s="1177"/>
      <c r="J34" s="1177"/>
      <c r="K34" s="1177"/>
      <c r="L34" s="1177"/>
      <c r="M34" s="1177"/>
      <c r="N34" s="1177"/>
      <c r="O34" s="1177"/>
      <c r="P34" s="1177"/>
      <c r="Q34" s="1177"/>
      <c r="R34" s="1177"/>
      <c r="S34" s="1177"/>
      <c r="T34" s="1177"/>
      <c r="U34" s="1177"/>
      <c r="V34" s="1177"/>
      <c r="W34" s="1177"/>
      <c r="X34" s="1177"/>
      <c r="Y34" s="1177"/>
      <c r="Z34" s="1177"/>
      <c r="AA34" s="1177"/>
      <c r="AB34" s="1177"/>
      <c r="AC34" s="1177"/>
      <c r="AD34" s="1177"/>
      <c r="AE34" s="1177"/>
      <c r="AF34" s="1177"/>
      <c r="AG34" s="1177"/>
      <c r="AH34" s="1177"/>
      <c r="AI34" s="1177"/>
      <c r="AJ34" s="1177"/>
      <c r="AK34" s="24"/>
      <c r="AL34" s="236"/>
    </row>
    <row r="35" spans="1:38" s="2" customFormat="1" ht="16.5" customHeight="1" x14ac:dyDescent="0.15">
      <c r="A35" s="1"/>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36"/>
    </row>
    <row r="36" spans="1:38" s="2" customFormat="1" ht="16.5" customHeight="1" x14ac:dyDescent="0.15">
      <c r="A36" s="1"/>
      <c r="B36" s="24"/>
      <c r="C36" s="240">
        <f>入力シート⑥!B10</f>
        <v>0</v>
      </c>
      <c r="D36" s="24"/>
      <c r="E36" s="1177" t="s">
        <v>399</v>
      </c>
      <c r="F36" s="1177"/>
      <c r="G36" s="1177"/>
      <c r="H36" s="1177"/>
      <c r="I36" s="1177"/>
      <c r="J36" s="1177"/>
      <c r="K36" s="1177"/>
      <c r="L36" s="1177"/>
      <c r="M36" s="1177"/>
      <c r="N36" s="1177"/>
      <c r="O36" s="1177"/>
      <c r="P36" s="1177"/>
      <c r="Q36" s="1177"/>
      <c r="R36" s="1177"/>
      <c r="S36" s="1177"/>
      <c r="T36" s="1177"/>
      <c r="U36" s="1177"/>
      <c r="V36" s="1177"/>
      <c r="W36" s="1177"/>
      <c r="X36" s="1177"/>
      <c r="Y36" s="1177"/>
      <c r="Z36" s="1177"/>
      <c r="AA36" s="1177"/>
      <c r="AB36" s="1177"/>
      <c r="AC36" s="1177"/>
      <c r="AD36" s="1177"/>
      <c r="AE36" s="1177"/>
      <c r="AF36" s="1177"/>
      <c r="AG36" s="1177"/>
      <c r="AH36" s="1177"/>
      <c r="AI36" s="1177"/>
      <c r="AJ36" s="1177"/>
      <c r="AK36" s="24"/>
      <c r="AL36" s="236"/>
    </row>
    <row r="37" spans="1:38" s="2" customFormat="1" ht="16.5" customHeight="1" x14ac:dyDescent="0.15">
      <c r="A37" s="1"/>
      <c r="B37" s="24"/>
      <c r="C37" s="82"/>
      <c r="D37" s="24"/>
      <c r="E37" s="1177"/>
      <c r="F37" s="1177"/>
      <c r="G37" s="1177"/>
      <c r="H37" s="1177"/>
      <c r="I37" s="1177"/>
      <c r="J37" s="1177"/>
      <c r="K37" s="1177"/>
      <c r="L37" s="1177"/>
      <c r="M37" s="1177"/>
      <c r="N37" s="1177"/>
      <c r="O37" s="1177"/>
      <c r="P37" s="1177"/>
      <c r="Q37" s="1177"/>
      <c r="R37" s="1177"/>
      <c r="S37" s="1177"/>
      <c r="T37" s="1177"/>
      <c r="U37" s="1177"/>
      <c r="V37" s="1177"/>
      <c r="W37" s="1177"/>
      <c r="X37" s="1177"/>
      <c r="Y37" s="1177"/>
      <c r="Z37" s="1177"/>
      <c r="AA37" s="1177"/>
      <c r="AB37" s="1177"/>
      <c r="AC37" s="1177"/>
      <c r="AD37" s="1177"/>
      <c r="AE37" s="1177"/>
      <c r="AF37" s="1177"/>
      <c r="AG37" s="1177"/>
      <c r="AH37" s="1177"/>
      <c r="AI37" s="1177"/>
      <c r="AJ37" s="1177"/>
      <c r="AK37" s="24"/>
      <c r="AL37" s="236"/>
    </row>
    <row r="38" spans="1:38" s="2" customFormat="1" ht="16.5" customHeight="1" x14ac:dyDescent="0.15">
      <c r="A38" s="1"/>
      <c r="B38" s="24"/>
      <c r="C38" s="82"/>
      <c r="D38" s="24"/>
      <c r="E38" s="1177"/>
      <c r="F38" s="1177"/>
      <c r="G38" s="1177"/>
      <c r="H38" s="1177"/>
      <c r="I38" s="1177"/>
      <c r="J38" s="1177"/>
      <c r="K38" s="1177"/>
      <c r="L38" s="1177"/>
      <c r="M38" s="1177"/>
      <c r="N38" s="1177"/>
      <c r="O38" s="1177"/>
      <c r="P38" s="1177"/>
      <c r="Q38" s="1177"/>
      <c r="R38" s="1177"/>
      <c r="S38" s="1177"/>
      <c r="T38" s="1177"/>
      <c r="U38" s="1177"/>
      <c r="V38" s="1177"/>
      <c r="W38" s="1177"/>
      <c r="X38" s="1177"/>
      <c r="Y38" s="1177"/>
      <c r="Z38" s="1177"/>
      <c r="AA38" s="1177"/>
      <c r="AB38" s="1177"/>
      <c r="AC38" s="1177"/>
      <c r="AD38" s="1177"/>
      <c r="AE38" s="1177"/>
      <c r="AF38" s="1177"/>
      <c r="AG38" s="1177"/>
      <c r="AH38" s="1177"/>
      <c r="AI38" s="1177"/>
      <c r="AJ38" s="1177"/>
      <c r="AK38" s="24"/>
      <c r="AL38" s="236"/>
    </row>
    <row r="39" spans="1:38" s="2" customFormat="1" ht="17.25" customHeight="1" x14ac:dyDescent="0.15">
      <c r="A39" s="1"/>
      <c r="B39" s="24"/>
      <c r="C39" s="240">
        <f>入力シート⑥!B12</f>
        <v>0</v>
      </c>
      <c r="D39" s="24"/>
      <c r="E39" s="1177" t="s">
        <v>400</v>
      </c>
      <c r="F39" s="1177"/>
      <c r="G39" s="1177"/>
      <c r="H39" s="1177"/>
      <c r="I39" s="1177"/>
      <c r="J39" s="1177"/>
      <c r="K39" s="1177"/>
      <c r="L39" s="1177"/>
      <c r="M39" s="1177"/>
      <c r="N39" s="1177"/>
      <c r="O39" s="1177"/>
      <c r="P39" s="1177"/>
      <c r="Q39" s="1177"/>
      <c r="R39" s="1177"/>
      <c r="S39" s="1177"/>
      <c r="T39" s="1177"/>
      <c r="U39" s="1177"/>
      <c r="V39" s="1177"/>
      <c r="W39" s="1177"/>
      <c r="X39" s="1177"/>
      <c r="Y39" s="1177"/>
      <c r="Z39" s="1177"/>
      <c r="AA39" s="1177"/>
      <c r="AB39" s="1177"/>
      <c r="AC39" s="1177"/>
      <c r="AD39" s="1177"/>
      <c r="AE39" s="1177"/>
      <c r="AF39" s="1177"/>
      <c r="AG39" s="1177"/>
      <c r="AH39" s="1177"/>
      <c r="AI39" s="1177"/>
      <c r="AJ39" s="1177"/>
      <c r="AK39" s="24"/>
      <c r="AL39" s="236"/>
    </row>
    <row r="40" spans="1:38" s="2" customFormat="1" ht="17.25" customHeight="1" x14ac:dyDescent="0.15">
      <c r="A40" s="1"/>
      <c r="B40" s="227"/>
      <c r="C40" s="238"/>
      <c r="D40" s="227"/>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4"/>
      <c r="AL40" s="236"/>
    </row>
    <row r="41" spans="1:38" s="2" customFormat="1" ht="16.5" customHeight="1" x14ac:dyDescent="0.15">
      <c r="A41" s="1"/>
      <c r="B41" s="24"/>
      <c r="C41" s="240">
        <f>入力シート⑥!B14</f>
        <v>0</v>
      </c>
      <c r="D41" s="24"/>
      <c r="E41" s="1177" t="s">
        <v>401</v>
      </c>
      <c r="F41" s="1177"/>
      <c r="G41" s="1177"/>
      <c r="H41" s="1177"/>
      <c r="I41" s="1177"/>
      <c r="J41" s="1177"/>
      <c r="K41" s="1177"/>
      <c r="L41" s="1177"/>
      <c r="M41" s="1177"/>
      <c r="N41" s="1177"/>
      <c r="O41" s="1177"/>
      <c r="P41" s="1177"/>
      <c r="Q41" s="1177"/>
      <c r="R41" s="1177"/>
      <c r="S41" s="1177"/>
      <c r="T41" s="1177"/>
      <c r="U41" s="1177"/>
      <c r="V41" s="1177"/>
      <c r="W41" s="1177"/>
      <c r="X41" s="1177"/>
      <c r="Y41" s="1177"/>
      <c r="Z41" s="1177"/>
      <c r="AA41" s="1177"/>
      <c r="AB41" s="1177"/>
      <c r="AC41" s="1177"/>
      <c r="AD41" s="1177"/>
      <c r="AE41" s="1177"/>
      <c r="AF41" s="1177"/>
      <c r="AG41" s="1177"/>
      <c r="AH41" s="1177"/>
      <c r="AI41" s="1177"/>
      <c r="AJ41" s="1177"/>
      <c r="AK41" s="24"/>
      <c r="AL41" s="236"/>
    </row>
    <row r="42" spans="1:38" s="2" customFormat="1" ht="16.5" customHeight="1" x14ac:dyDescent="0.15">
      <c r="A42" s="1"/>
      <c r="B42" s="24"/>
      <c r="C42" s="82"/>
      <c r="D42" s="24"/>
      <c r="E42" s="1177"/>
      <c r="F42" s="1177"/>
      <c r="G42" s="1177"/>
      <c r="H42" s="1177"/>
      <c r="I42" s="1177"/>
      <c r="J42" s="1177"/>
      <c r="K42" s="1177"/>
      <c r="L42" s="1177"/>
      <c r="M42" s="1177"/>
      <c r="N42" s="1177"/>
      <c r="O42" s="1177"/>
      <c r="P42" s="1177"/>
      <c r="Q42" s="1177"/>
      <c r="R42" s="1177"/>
      <c r="S42" s="1177"/>
      <c r="T42" s="1177"/>
      <c r="U42" s="1177"/>
      <c r="V42" s="1177"/>
      <c r="W42" s="1177"/>
      <c r="X42" s="1177"/>
      <c r="Y42" s="1177"/>
      <c r="Z42" s="1177"/>
      <c r="AA42" s="1177"/>
      <c r="AB42" s="1177"/>
      <c r="AC42" s="1177"/>
      <c r="AD42" s="1177"/>
      <c r="AE42" s="1177"/>
      <c r="AF42" s="1177"/>
      <c r="AG42" s="1177"/>
      <c r="AH42" s="1177"/>
      <c r="AI42" s="1177"/>
      <c r="AJ42" s="1177"/>
      <c r="AK42" s="24"/>
      <c r="AL42" s="236"/>
    </row>
    <row r="43" spans="1:38" s="2" customFormat="1" ht="16.5" customHeight="1" x14ac:dyDescent="0.15">
      <c r="A43" s="1"/>
      <c r="B43" s="24"/>
      <c r="C43" s="82"/>
      <c r="D43" s="24"/>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4"/>
      <c r="AL43" s="236"/>
    </row>
    <row r="44" spans="1:38" s="2" customFormat="1" ht="16.5" customHeight="1" x14ac:dyDescent="0.15">
      <c r="A44" s="1"/>
      <c r="B44" s="24"/>
      <c r="C44" s="240">
        <f>入力シート⑥!B16</f>
        <v>0</v>
      </c>
      <c r="D44" s="24"/>
      <c r="E44" s="1177" t="s">
        <v>402</v>
      </c>
      <c r="F44" s="1177"/>
      <c r="G44" s="1177"/>
      <c r="H44" s="1177"/>
      <c r="I44" s="1177"/>
      <c r="J44" s="1177"/>
      <c r="K44" s="1177"/>
      <c r="L44" s="1177"/>
      <c r="M44" s="1177"/>
      <c r="N44" s="1177"/>
      <c r="O44" s="1177"/>
      <c r="P44" s="1177"/>
      <c r="Q44" s="1177"/>
      <c r="R44" s="1177"/>
      <c r="S44" s="1177"/>
      <c r="T44" s="1177"/>
      <c r="U44" s="1177"/>
      <c r="V44" s="1177"/>
      <c r="W44" s="1177"/>
      <c r="X44" s="1177"/>
      <c r="Y44" s="1177"/>
      <c r="Z44" s="1177"/>
      <c r="AA44" s="1177"/>
      <c r="AB44" s="1177"/>
      <c r="AC44" s="1177"/>
      <c r="AD44" s="1177"/>
      <c r="AE44" s="1177"/>
      <c r="AF44" s="1177"/>
      <c r="AG44" s="1177"/>
      <c r="AH44" s="1177"/>
      <c r="AI44" s="1177"/>
      <c r="AJ44" s="1177"/>
      <c r="AK44" s="24"/>
      <c r="AL44" s="236"/>
    </row>
    <row r="45" spans="1:38" s="2" customFormat="1" ht="16.5" customHeight="1" x14ac:dyDescent="0.15">
      <c r="A45" s="1"/>
      <c r="B45" s="24"/>
      <c r="C45" s="24"/>
      <c r="D45" s="24"/>
      <c r="E45" s="865">
        <f>入力シート⑥!C17</f>
        <v>0</v>
      </c>
      <c r="F45" s="865"/>
      <c r="G45" s="865"/>
      <c r="H45" s="865"/>
      <c r="I45" s="865"/>
      <c r="J45" s="865"/>
      <c r="K45" s="865"/>
      <c r="L45" s="865"/>
      <c r="M45" s="865"/>
      <c r="N45" s="865"/>
      <c r="O45" s="865"/>
      <c r="P45" s="865"/>
      <c r="Q45" s="865"/>
      <c r="R45" s="865"/>
      <c r="S45" s="865"/>
      <c r="T45" s="865"/>
      <c r="U45" s="865"/>
      <c r="V45" s="865"/>
      <c r="W45" s="865"/>
      <c r="X45" s="865"/>
      <c r="Y45" s="865"/>
      <c r="Z45" s="865"/>
      <c r="AA45" s="865"/>
      <c r="AB45" s="865"/>
      <c r="AC45" s="865"/>
      <c r="AD45" s="865"/>
      <c r="AE45" s="865"/>
      <c r="AF45" s="865"/>
      <c r="AG45" s="865"/>
      <c r="AH45" s="865"/>
      <c r="AI45" s="865"/>
      <c r="AJ45" s="865"/>
      <c r="AK45" s="24"/>
      <c r="AL45" s="236"/>
    </row>
    <row r="46" spans="1:38" s="2" customFormat="1" ht="16.5" customHeight="1" x14ac:dyDescent="0.15">
      <c r="A46" s="1"/>
      <c r="B46" s="24"/>
      <c r="C46" s="24"/>
      <c r="D46" s="24"/>
      <c r="E46" s="865"/>
      <c r="F46" s="865"/>
      <c r="G46" s="865"/>
      <c r="H46" s="865"/>
      <c r="I46" s="865"/>
      <c r="J46" s="865"/>
      <c r="K46" s="865"/>
      <c r="L46" s="865"/>
      <c r="M46" s="865"/>
      <c r="N46" s="865"/>
      <c r="O46" s="865"/>
      <c r="P46" s="865"/>
      <c r="Q46" s="865"/>
      <c r="R46" s="865"/>
      <c r="S46" s="865"/>
      <c r="T46" s="865"/>
      <c r="U46" s="865"/>
      <c r="V46" s="865"/>
      <c r="W46" s="865"/>
      <c r="X46" s="865"/>
      <c r="Y46" s="865"/>
      <c r="Z46" s="865"/>
      <c r="AA46" s="865"/>
      <c r="AB46" s="865"/>
      <c r="AC46" s="865"/>
      <c r="AD46" s="865"/>
      <c r="AE46" s="865"/>
      <c r="AF46" s="865"/>
      <c r="AG46" s="865"/>
      <c r="AH46" s="865"/>
      <c r="AI46" s="865"/>
      <c r="AJ46" s="865"/>
      <c r="AK46" s="24"/>
      <c r="AL46" s="236"/>
    </row>
    <row r="47" spans="1:38" s="2" customFormat="1" ht="16.5" customHeight="1" x14ac:dyDescent="0.15">
      <c r="A47" s="1"/>
      <c r="B47" s="24"/>
      <c r="C47" s="24"/>
      <c r="D47" s="24"/>
      <c r="E47" s="865"/>
      <c r="F47" s="865"/>
      <c r="G47" s="865"/>
      <c r="H47" s="865"/>
      <c r="I47" s="865"/>
      <c r="J47" s="865"/>
      <c r="K47" s="865"/>
      <c r="L47" s="865"/>
      <c r="M47" s="865"/>
      <c r="N47" s="865"/>
      <c r="O47" s="865"/>
      <c r="P47" s="865"/>
      <c r="Q47" s="865"/>
      <c r="R47" s="865"/>
      <c r="S47" s="865"/>
      <c r="T47" s="865"/>
      <c r="U47" s="865"/>
      <c r="V47" s="865"/>
      <c r="W47" s="865"/>
      <c r="X47" s="865"/>
      <c r="Y47" s="865"/>
      <c r="Z47" s="865"/>
      <c r="AA47" s="865"/>
      <c r="AB47" s="865"/>
      <c r="AC47" s="865"/>
      <c r="AD47" s="865"/>
      <c r="AE47" s="865"/>
      <c r="AF47" s="865"/>
      <c r="AG47" s="865"/>
      <c r="AH47" s="865"/>
      <c r="AI47" s="865"/>
      <c r="AJ47" s="865"/>
      <c r="AK47" s="24"/>
      <c r="AL47" s="236"/>
    </row>
    <row r="48" spans="1:38" s="2" customFormat="1" ht="16.5" customHeight="1" x14ac:dyDescent="0.15">
      <c r="A48" s="1"/>
      <c r="B48" s="24"/>
      <c r="C48" s="24"/>
      <c r="D48" s="24"/>
      <c r="E48" s="865"/>
      <c r="F48" s="865"/>
      <c r="G48" s="865"/>
      <c r="H48" s="865"/>
      <c r="I48" s="865"/>
      <c r="J48" s="865"/>
      <c r="K48" s="865"/>
      <c r="L48" s="865"/>
      <c r="M48" s="865"/>
      <c r="N48" s="865"/>
      <c r="O48" s="865"/>
      <c r="P48" s="865"/>
      <c r="Q48" s="865"/>
      <c r="R48" s="865"/>
      <c r="S48" s="865"/>
      <c r="T48" s="865"/>
      <c r="U48" s="865"/>
      <c r="V48" s="865"/>
      <c r="W48" s="865"/>
      <c r="X48" s="865"/>
      <c r="Y48" s="865"/>
      <c r="Z48" s="865"/>
      <c r="AA48" s="865"/>
      <c r="AB48" s="865"/>
      <c r="AC48" s="865"/>
      <c r="AD48" s="865"/>
      <c r="AE48" s="865"/>
      <c r="AF48" s="865"/>
      <c r="AG48" s="865"/>
      <c r="AH48" s="865"/>
      <c r="AI48" s="865"/>
      <c r="AJ48" s="865"/>
      <c r="AK48" s="24"/>
      <c r="AL48" s="236"/>
    </row>
    <row r="49" spans="1:91" s="2" customFormat="1" ht="16.5" customHeight="1" x14ac:dyDescent="0.15">
      <c r="A49" s="1"/>
      <c r="B49" s="24"/>
      <c r="C49" s="24"/>
      <c r="D49" s="24"/>
      <c r="E49" s="865"/>
      <c r="F49" s="865"/>
      <c r="G49" s="865"/>
      <c r="H49" s="865"/>
      <c r="I49" s="865"/>
      <c r="J49" s="865"/>
      <c r="K49" s="865"/>
      <c r="L49" s="865"/>
      <c r="M49" s="865"/>
      <c r="N49" s="865"/>
      <c r="O49" s="865"/>
      <c r="P49" s="865"/>
      <c r="Q49" s="865"/>
      <c r="R49" s="865"/>
      <c r="S49" s="865"/>
      <c r="T49" s="865"/>
      <c r="U49" s="865"/>
      <c r="V49" s="865"/>
      <c r="W49" s="865"/>
      <c r="X49" s="865"/>
      <c r="Y49" s="865"/>
      <c r="Z49" s="865"/>
      <c r="AA49" s="865"/>
      <c r="AB49" s="865"/>
      <c r="AC49" s="865"/>
      <c r="AD49" s="865"/>
      <c r="AE49" s="865"/>
      <c r="AF49" s="865"/>
      <c r="AG49" s="865"/>
      <c r="AH49" s="865"/>
      <c r="AI49" s="865"/>
      <c r="AJ49" s="865"/>
      <c r="AK49" s="24"/>
      <c r="AL49" s="236"/>
    </row>
    <row r="50" spans="1:91" s="2" customFormat="1" ht="16.5" customHeight="1" x14ac:dyDescent="0.15">
      <c r="A50" s="1"/>
      <c r="B50" s="24"/>
      <c r="C50" s="24"/>
      <c r="D50" s="24"/>
      <c r="E50" s="865"/>
      <c r="F50" s="865"/>
      <c r="G50" s="865"/>
      <c r="H50" s="865"/>
      <c r="I50" s="865"/>
      <c r="J50" s="865"/>
      <c r="K50" s="865"/>
      <c r="L50" s="865"/>
      <c r="M50" s="865"/>
      <c r="N50" s="865"/>
      <c r="O50" s="865"/>
      <c r="P50" s="865"/>
      <c r="Q50" s="865"/>
      <c r="R50" s="865"/>
      <c r="S50" s="865"/>
      <c r="T50" s="865"/>
      <c r="U50" s="865"/>
      <c r="V50" s="865"/>
      <c r="W50" s="865"/>
      <c r="X50" s="865"/>
      <c r="Y50" s="865"/>
      <c r="Z50" s="865"/>
      <c r="AA50" s="865"/>
      <c r="AB50" s="865"/>
      <c r="AC50" s="865"/>
      <c r="AD50" s="865"/>
      <c r="AE50" s="865"/>
      <c r="AF50" s="865"/>
      <c r="AG50" s="865"/>
      <c r="AH50" s="865"/>
      <c r="AI50" s="865"/>
      <c r="AJ50" s="865"/>
      <c r="AK50" s="24"/>
      <c r="AL50" s="236"/>
    </row>
    <row r="51" spans="1:91" s="2" customFormat="1" ht="16.5" customHeight="1" x14ac:dyDescent="0.15">
      <c r="A51" s="1"/>
      <c r="B51" s="24"/>
      <c r="C51" s="24"/>
      <c r="D51" s="24"/>
      <c r="E51" s="237" t="s">
        <v>403</v>
      </c>
      <c r="F51" s="238"/>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4"/>
      <c r="AL51" s="236"/>
    </row>
    <row r="52" spans="1:91" s="2" customFormat="1" ht="16.5" customHeight="1" x14ac:dyDescent="0.15">
      <c r="A52" s="1"/>
      <c r="B52" s="24"/>
      <c r="C52" s="24"/>
      <c r="D52" s="24"/>
      <c r="E52" s="237" t="s">
        <v>404</v>
      </c>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4"/>
      <c r="AL52" s="236"/>
    </row>
    <row r="53" spans="1:91" s="2" customFormat="1" ht="16.5" customHeight="1" x14ac:dyDescent="0.15">
      <c r="A53" s="1"/>
      <c r="B53" s="24"/>
      <c r="C53" s="24"/>
      <c r="D53" s="24"/>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4"/>
      <c r="AL53" s="236"/>
    </row>
    <row r="54" spans="1:91" ht="20.100000000000001" customHeight="1" x14ac:dyDescent="0.15">
      <c r="A54" s="1"/>
      <c r="B54" s="1"/>
      <c r="C54" s="239"/>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91" ht="11.2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91" ht="11.25" customHeight="1" x14ac:dyDescent="0.15"/>
    <row r="57" spans="1:91" ht="11.25" customHeight="1" x14ac:dyDescent="0.15"/>
    <row r="58" spans="1:91" s="4" customFormat="1" ht="11.25" customHeight="1" x14ac:dyDescent="0.15">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67" spans="2:91" s="4" customFormat="1" x14ac:dyDescent="0.15">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4" customFormat="1" hidden="1" x14ac:dyDescent="0.15">
      <c r="B68" s="19" t="b">
        <v>0</v>
      </c>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4" customFormat="1" x14ac:dyDescent="0.15">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sheetData>
  <sheetProtection algorithmName="SHA-512" hashValue="LhbxBt4rm3LRkKURp94WmyWC3L1rgOwhRWsuezvHdtU+l9KRyRcECjjELHo5cWJeY8WtKiKDtLewSFuUnIf1Og==" saltValue="MmSba0yV3QfEVyOCLRp9Og==" spinCount="100000" sheet="1" objects="1" scenarios="1"/>
  <mergeCells count="23">
    <mergeCell ref="B3:AK3"/>
    <mergeCell ref="B4:AK4"/>
    <mergeCell ref="A6:AL6"/>
    <mergeCell ref="AA7:AD7"/>
    <mergeCell ref="AF7:AG7"/>
    <mergeCell ref="AI7:AJ7"/>
    <mergeCell ref="E33:AJ34"/>
    <mergeCell ref="O11:S11"/>
    <mergeCell ref="T11:AK11"/>
    <mergeCell ref="O13:S13"/>
    <mergeCell ref="T13:AK13"/>
    <mergeCell ref="B16:AK18"/>
    <mergeCell ref="B19:AK19"/>
    <mergeCell ref="B21:D21"/>
    <mergeCell ref="E21:AK21"/>
    <mergeCell ref="E25:AK27"/>
    <mergeCell ref="B31:D31"/>
    <mergeCell ref="E31:AK31"/>
    <mergeCell ref="E36:AJ38"/>
    <mergeCell ref="E39:AJ39"/>
    <mergeCell ref="E41:AJ42"/>
    <mergeCell ref="E44:AJ44"/>
    <mergeCell ref="E45:AJ50"/>
  </mergeCells>
  <phoneticPr fontId="5"/>
  <pageMargins left="0.70866141732283472" right="0.70866141732283472" top="0.74803149606299213" bottom="0.74803149606299213" header="0.31496062992125984" footer="0.31496062992125984"/>
  <pageSetup paperSize="9" scale="80" orientation="portrait" r:id="rId1"/>
  <ignoredErrors>
    <ignoredError sqref="B21:D3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CM36"/>
  <sheetViews>
    <sheetView topLeftCell="A10" workbookViewId="0">
      <selection activeCell="C14" sqref="C10:AE15"/>
    </sheetView>
  </sheetViews>
  <sheetFormatPr defaultColWidth="3.125" defaultRowHeight="14.25" x14ac:dyDescent="0.15"/>
  <cols>
    <col min="1" max="1" width="1.875" style="4" customWidth="1"/>
    <col min="2" max="19" width="2.625" style="4" customWidth="1"/>
    <col min="20" max="20" width="3.125" style="4"/>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41" s="2" customFormat="1" ht="20.10000000000000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41" s="2" customFormat="1" ht="20.100000000000001" customHeight="1" x14ac:dyDescent="0.15">
      <c r="A2" s="9"/>
      <c r="B2" s="9"/>
      <c r="C2" s="250"/>
      <c r="D2" s="250"/>
      <c r="E2" s="250" t="s">
        <v>445</v>
      </c>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9"/>
      <c r="AO2" s="3"/>
    </row>
    <row r="3" spans="1:41" s="2" customFormat="1" ht="8.25" customHeight="1" x14ac:dyDescent="0.15">
      <c r="A3" s="5"/>
      <c r="B3" s="5"/>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5"/>
      <c r="AO3" s="3"/>
    </row>
    <row r="4" spans="1:41" s="2" customFormat="1" ht="17.25" customHeight="1" x14ac:dyDescent="0.15">
      <c r="A4" s="5"/>
      <c r="B4" s="174"/>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251"/>
      <c r="AL4" s="5"/>
      <c r="AO4" s="3"/>
    </row>
    <row r="5" spans="1:41" s="2" customFormat="1" ht="18" customHeight="1" x14ac:dyDescent="0.15">
      <c r="A5" s="1"/>
      <c r="B5" s="1"/>
      <c r="C5" s="252"/>
      <c r="D5" s="252"/>
      <c r="E5" s="252"/>
      <c r="F5" s="252" t="s">
        <v>447</v>
      </c>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1"/>
      <c r="AN5" s="6" t="s">
        <v>5</v>
      </c>
    </row>
    <row r="6" spans="1:41" s="2" customFormat="1" ht="24.95" customHeight="1" x14ac:dyDescent="0.15">
      <c r="A6" s="1"/>
      <c r="B6" s="21"/>
      <c r="C6" s="253"/>
      <c r="D6" s="253"/>
      <c r="E6" s="253"/>
      <c r="F6" s="254" t="s">
        <v>460</v>
      </c>
      <c r="G6" s="255"/>
      <c r="H6" s="255"/>
      <c r="I6" s="254"/>
      <c r="J6" s="254"/>
      <c r="K6" s="254"/>
      <c r="L6" s="254"/>
      <c r="M6" s="254"/>
      <c r="N6" s="254"/>
      <c r="O6" s="256"/>
      <c r="P6" s="256"/>
      <c r="Q6" s="256"/>
      <c r="R6" s="256"/>
      <c r="S6" s="256"/>
      <c r="T6" s="256"/>
      <c r="U6" s="256"/>
      <c r="V6" s="256"/>
      <c r="W6" s="257"/>
      <c r="X6" s="256"/>
      <c r="Y6" s="256"/>
      <c r="Z6" s="256"/>
      <c r="AA6" s="254"/>
      <c r="AB6" s="254"/>
      <c r="AC6" s="254"/>
      <c r="AD6" s="254"/>
      <c r="AE6" s="254"/>
      <c r="AF6" s="254"/>
      <c r="AG6" s="254"/>
      <c r="AH6" s="254"/>
      <c r="AI6" s="254"/>
      <c r="AJ6" s="254"/>
      <c r="AK6" s="252"/>
      <c r="AL6" s="1"/>
    </row>
    <row r="7" spans="1:41" s="2" customFormat="1" ht="18" customHeight="1" x14ac:dyDescent="0.15">
      <c r="A7" s="1"/>
      <c r="B7" s="21"/>
      <c r="C7" s="253"/>
      <c r="D7" s="253"/>
      <c r="E7" s="253"/>
      <c r="F7" s="255"/>
      <c r="G7" s="258" t="s">
        <v>461</v>
      </c>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4"/>
      <c r="AK7" s="252"/>
      <c r="AL7" s="1"/>
    </row>
    <row r="8" spans="1:41" s="2" customFormat="1" ht="24.95" customHeight="1" thickBot="1" x14ac:dyDescent="0.2">
      <c r="A8" s="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1"/>
      <c r="AK8" s="1"/>
      <c r="AL8" s="1"/>
    </row>
    <row r="9" spans="1:41" s="2" customFormat="1" ht="24.95" customHeight="1" x14ac:dyDescent="0.15">
      <c r="A9" s="1"/>
      <c r="B9" s="225"/>
      <c r="C9" s="225"/>
      <c r="D9" s="21"/>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4"/>
      <c r="AI9" s="21"/>
      <c r="AJ9" s="225"/>
      <c r="AK9" s="1"/>
      <c r="AL9" s="1"/>
    </row>
    <row r="10" spans="1:41" s="2" customFormat="1" ht="24.95" customHeight="1" x14ac:dyDescent="0.15">
      <c r="A10" s="1"/>
      <c r="B10" s="225"/>
      <c r="C10" s="225"/>
      <c r="D10" s="21"/>
      <c r="E10" s="245"/>
      <c r="F10" s="21"/>
      <c r="G10" s="21"/>
      <c r="H10" s="1185" t="s">
        <v>446</v>
      </c>
      <c r="I10" s="1186"/>
      <c r="J10" s="1186"/>
      <c r="K10" s="1186"/>
      <c r="L10" s="1186"/>
      <c r="M10" s="1186"/>
      <c r="N10" s="1186"/>
      <c r="O10" s="1186"/>
      <c r="P10" s="1186"/>
      <c r="Q10" s="1186"/>
      <c r="R10" s="1186"/>
      <c r="S10" s="1186"/>
      <c r="T10" s="1186"/>
      <c r="U10" s="1186"/>
      <c r="V10" s="1186"/>
      <c r="W10" s="1186"/>
      <c r="X10" s="1186"/>
      <c r="Y10" s="1186"/>
      <c r="Z10" s="1186"/>
      <c r="AA10" s="1186"/>
      <c r="AB10" s="1186"/>
      <c r="AC10" s="1186"/>
      <c r="AD10" s="1186"/>
      <c r="AE10" s="1186"/>
      <c r="AF10" s="21"/>
      <c r="AG10" s="21"/>
      <c r="AH10" s="246"/>
      <c r="AI10" s="21"/>
      <c r="AJ10" s="225"/>
      <c r="AK10" s="1"/>
      <c r="AL10" s="1"/>
    </row>
    <row r="11" spans="1:41" s="2" customFormat="1" ht="24.95" customHeight="1" x14ac:dyDescent="0.15">
      <c r="A11" s="1"/>
      <c r="B11" s="225"/>
      <c r="C11" s="225"/>
      <c r="D11" s="21"/>
      <c r="E11" s="245"/>
      <c r="F11" s="21"/>
      <c r="G11" s="21"/>
      <c r="H11" s="1186"/>
      <c r="I11" s="1186"/>
      <c r="J11" s="1186"/>
      <c r="K11" s="1186"/>
      <c r="L11" s="1186"/>
      <c r="M11" s="1186"/>
      <c r="N11" s="1186"/>
      <c r="O11" s="1186"/>
      <c r="P11" s="1186"/>
      <c r="Q11" s="1186"/>
      <c r="R11" s="1186"/>
      <c r="S11" s="1186"/>
      <c r="T11" s="1186"/>
      <c r="U11" s="1186"/>
      <c r="V11" s="1186"/>
      <c r="W11" s="1186"/>
      <c r="X11" s="1186"/>
      <c r="Y11" s="1186"/>
      <c r="Z11" s="1186"/>
      <c r="AA11" s="1186"/>
      <c r="AB11" s="1186"/>
      <c r="AC11" s="1186"/>
      <c r="AD11" s="1186"/>
      <c r="AE11" s="1186"/>
      <c r="AF11" s="21"/>
      <c r="AG11" s="21"/>
      <c r="AH11" s="246"/>
      <c r="AI11" s="21"/>
      <c r="AJ11" s="225"/>
      <c r="AK11" s="1"/>
      <c r="AL11" s="1"/>
      <c r="AN11" s="6" t="s">
        <v>5</v>
      </c>
    </row>
    <row r="12" spans="1:41" s="2" customFormat="1" ht="24.95" customHeight="1" x14ac:dyDescent="0.15">
      <c r="A12" s="1"/>
      <c r="B12" s="225"/>
      <c r="C12" s="225"/>
      <c r="D12" s="21"/>
      <c r="E12" s="245"/>
      <c r="F12" s="21"/>
      <c r="G12" s="21"/>
      <c r="H12" s="1186"/>
      <c r="I12" s="1186"/>
      <c r="J12" s="1186"/>
      <c r="K12" s="1186"/>
      <c r="L12" s="1186"/>
      <c r="M12" s="1186"/>
      <c r="N12" s="1186"/>
      <c r="O12" s="1186"/>
      <c r="P12" s="1186"/>
      <c r="Q12" s="1186"/>
      <c r="R12" s="1186"/>
      <c r="S12" s="1186"/>
      <c r="T12" s="1186"/>
      <c r="U12" s="1186"/>
      <c r="V12" s="1186"/>
      <c r="W12" s="1186"/>
      <c r="X12" s="1186"/>
      <c r="Y12" s="1186"/>
      <c r="Z12" s="1186"/>
      <c r="AA12" s="1186"/>
      <c r="AB12" s="1186"/>
      <c r="AC12" s="1186"/>
      <c r="AD12" s="1186"/>
      <c r="AE12" s="1186"/>
      <c r="AF12" s="21"/>
      <c r="AG12" s="21"/>
      <c r="AH12" s="246"/>
      <c r="AI12" s="21"/>
      <c r="AJ12" s="225"/>
      <c r="AK12" s="174"/>
      <c r="AL12" s="1"/>
      <c r="AN12" s="6"/>
    </row>
    <row r="13" spans="1:41" s="2" customFormat="1" ht="24.95" customHeight="1" x14ac:dyDescent="0.15">
      <c r="A13" s="1"/>
      <c r="B13" s="225"/>
      <c r="C13" s="225"/>
      <c r="D13" s="21"/>
      <c r="E13" s="245"/>
      <c r="F13" s="21"/>
      <c r="G13" s="21"/>
      <c r="H13" s="1186"/>
      <c r="I13" s="1186"/>
      <c r="J13" s="1186"/>
      <c r="K13" s="1186"/>
      <c r="L13" s="1186"/>
      <c r="M13" s="1186"/>
      <c r="N13" s="1186"/>
      <c r="O13" s="1186"/>
      <c r="P13" s="1186"/>
      <c r="Q13" s="1186"/>
      <c r="R13" s="1186"/>
      <c r="S13" s="1186"/>
      <c r="T13" s="1186"/>
      <c r="U13" s="1186"/>
      <c r="V13" s="1186"/>
      <c r="W13" s="1186"/>
      <c r="X13" s="1186"/>
      <c r="Y13" s="1186"/>
      <c r="Z13" s="1186"/>
      <c r="AA13" s="1186"/>
      <c r="AB13" s="1186"/>
      <c r="AC13" s="1186"/>
      <c r="AD13" s="1186"/>
      <c r="AE13" s="1186"/>
      <c r="AF13" s="21"/>
      <c r="AG13" s="21"/>
      <c r="AH13" s="246"/>
      <c r="AI13" s="21"/>
      <c r="AJ13" s="225"/>
      <c r="AK13" s="1"/>
      <c r="AL13" s="214"/>
      <c r="AN13" s="3" t="s">
        <v>9</v>
      </c>
    </row>
    <row r="14" spans="1:41" s="2" customFormat="1" ht="24.95" customHeight="1" x14ac:dyDescent="0.15">
      <c r="A14" s="1"/>
      <c r="B14" s="225"/>
      <c r="C14" s="225"/>
      <c r="D14" s="21"/>
      <c r="E14" s="245"/>
      <c r="F14" s="21"/>
      <c r="G14" s="21"/>
      <c r="H14" s="1186"/>
      <c r="I14" s="1186"/>
      <c r="J14" s="1186"/>
      <c r="K14" s="1186"/>
      <c r="L14" s="1186"/>
      <c r="M14" s="1186"/>
      <c r="N14" s="1186"/>
      <c r="O14" s="1186"/>
      <c r="P14" s="1186"/>
      <c r="Q14" s="1186"/>
      <c r="R14" s="1186"/>
      <c r="S14" s="1186"/>
      <c r="T14" s="1186"/>
      <c r="U14" s="1186"/>
      <c r="V14" s="1186"/>
      <c r="W14" s="1186"/>
      <c r="X14" s="1186"/>
      <c r="Y14" s="1186"/>
      <c r="Z14" s="1186"/>
      <c r="AA14" s="1186"/>
      <c r="AB14" s="1186"/>
      <c r="AC14" s="1186"/>
      <c r="AD14" s="1186"/>
      <c r="AE14" s="1186"/>
      <c r="AF14" s="21"/>
      <c r="AG14" s="21"/>
      <c r="AH14" s="246"/>
      <c r="AI14" s="21"/>
      <c r="AJ14" s="225"/>
      <c r="AK14" s="1"/>
      <c r="AL14" s="214"/>
    </row>
    <row r="15" spans="1:41" s="2" customFormat="1" ht="24.95" customHeight="1" x14ac:dyDescent="0.15">
      <c r="A15" s="1"/>
      <c r="B15" s="225"/>
      <c r="C15" s="225"/>
      <c r="D15" s="21"/>
      <c r="E15" s="245"/>
      <c r="F15" s="21"/>
      <c r="G15" s="21"/>
      <c r="H15" s="1186"/>
      <c r="I15" s="1186"/>
      <c r="J15" s="1186"/>
      <c r="K15" s="1186"/>
      <c r="L15" s="1186"/>
      <c r="M15" s="1186"/>
      <c r="N15" s="1186"/>
      <c r="O15" s="1186"/>
      <c r="P15" s="1186"/>
      <c r="Q15" s="1186"/>
      <c r="R15" s="1186"/>
      <c r="S15" s="1186"/>
      <c r="T15" s="1186"/>
      <c r="U15" s="1186"/>
      <c r="V15" s="1186"/>
      <c r="W15" s="1186"/>
      <c r="X15" s="1186"/>
      <c r="Y15" s="1186"/>
      <c r="Z15" s="1186"/>
      <c r="AA15" s="1186"/>
      <c r="AB15" s="1186"/>
      <c r="AC15" s="1186"/>
      <c r="AD15" s="1186"/>
      <c r="AE15" s="1186"/>
      <c r="AF15" s="21"/>
      <c r="AG15" s="21"/>
      <c r="AH15" s="246"/>
      <c r="AI15" s="21"/>
      <c r="AJ15" s="225"/>
      <c r="AK15" s="1"/>
      <c r="AL15" s="214"/>
    </row>
    <row r="16" spans="1:41" s="2" customFormat="1" ht="24.95" customHeight="1" x14ac:dyDescent="0.15">
      <c r="A16" s="1"/>
      <c r="B16" s="225"/>
      <c r="C16" s="225"/>
      <c r="D16" s="21"/>
      <c r="E16" s="245"/>
      <c r="F16" s="21"/>
      <c r="G16" s="1187" t="s">
        <v>573</v>
      </c>
      <c r="H16" s="1187"/>
      <c r="I16" s="1187"/>
      <c r="J16" s="1187"/>
      <c r="K16" s="1187"/>
      <c r="L16" s="1187"/>
      <c r="M16" s="1187"/>
      <c r="N16" s="1187"/>
      <c r="O16" s="1187"/>
      <c r="P16" s="1187"/>
      <c r="Q16" s="1187"/>
      <c r="R16" s="1187"/>
      <c r="S16" s="1187"/>
      <c r="T16" s="1187"/>
      <c r="U16" s="1187"/>
      <c r="V16" s="1187"/>
      <c r="W16" s="1187"/>
      <c r="X16" s="1187"/>
      <c r="Y16" s="1187"/>
      <c r="Z16" s="1187"/>
      <c r="AA16" s="1187"/>
      <c r="AB16" s="1187"/>
      <c r="AC16" s="1187"/>
      <c r="AD16" s="1187"/>
      <c r="AE16" s="1187"/>
      <c r="AF16" s="1187"/>
      <c r="AG16" s="21"/>
      <c r="AH16" s="246"/>
      <c r="AI16" s="21"/>
      <c r="AJ16" s="225"/>
      <c r="AK16" s="1"/>
      <c r="AL16" s="214"/>
    </row>
    <row r="17" spans="1:91" s="2" customFormat="1" ht="24.95" customHeight="1" thickBot="1" x14ac:dyDescent="0.2">
      <c r="A17" s="1"/>
      <c r="B17" s="225"/>
      <c r="C17" s="225"/>
      <c r="D17" s="21"/>
      <c r="E17" s="247"/>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9"/>
      <c r="AI17" s="21"/>
      <c r="AJ17" s="225"/>
      <c r="AK17" s="1"/>
      <c r="AL17" s="214"/>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row>
    <row r="18" spans="1:91" s="2" customFormat="1" ht="24.95" customHeight="1" x14ac:dyDescent="0.15">
      <c r="A18" s="1"/>
      <c r="B18" s="225"/>
      <c r="C18" s="225"/>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25"/>
      <c r="AK18" s="1"/>
      <c r="AL18" s="13"/>
      <c r="AN18" s="6" t="s">
        <v>13</v>
      </c>
    </row>
    <row r="19" spans="1:91" s="2" customFormat="1" ht="24.95" customHeight="1" x14ac:dyDescent="0.15">
      <c r="A19" s="1"/>
      <c r="B19" s="225"/>
      <c r="C19" s="225"/>
      <c r="D19" s="225"/>
      <c r="E19" s="225"/>
      <c r="F19" s="225"/>
      <c r="G19" s="225"/>
      <c r="H19" s="225"/>
      <c r="I19" s="225"/>
      <c r="J19" s="225"/>
      <c r="K19" s="225"/>
      <c r="L19" s="225"/>
      <c r="M19" s="225"/>
      <c r="N19" s="225"/>
      <c r="O19" s="225"/>
      <c r="P19" s="225"/>
      <c r="Q19" s="225"/>
      <c r="R19" s="225"/>
      <c r="S19" s="226"/>
      <c r="T19" s="225"/>
      <c r="U19" s="225"/>
      <c r="V19" s="225"/>
      <c r="W19" s="225"/>
      <c r="X19" s="225"/>
      <c r="Y19" s="225"/>
      <c r="Z19" s="225"/>
      <c r="AA19" s="225"/>
      <c r="AB19" s="225"/>
      <c r="AC19" s="225"/>
      <c r="AD19" s="225"/>
      <c r="AE19" s="225"/>
      <c r="AF19" s="225"/>
      <c r="AG19" s="225"/>
      <c r="AH19" s="225"/>
      <c r="AI19" s="225"/>
      <c r="AJ19" s="225"/>
      <c r="AK19" s="1"/>
      <c r="AL19" s="13"/>
      <c r="AN19" s="6"/>
    </row>
    <row r="20" spans="1:91" s="2" customFormat="1" ht="24.95" customHeight="1" x14ac:dyDescent="0.15">
      <c r="A20" s="1"/>
      <c r="B20" s="225"/>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1"/>
      <c r="AL20" s="13"/>
      <c r="AN20" s="6"/>
    </row>
    <row r="21" spans="1:91" s="2" customFormat="1" ht="24.95" customHeight="1" x14ac:dyDescent="0.15">
      <c r="A21" s="1"/>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1"/>
      <c r="AL21" s="13"/>
      <c r="AN21" s="6"/>
    </row>
    <row r="22" spans="1:91" s="4" customFormat="1" ht="32.2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4" customFormat="1" ht="11.25" customHeight="1" x14ac:dyDescent="0.15">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4" customFormat="1" ht="11.25" customHeight="1" x14ac:dyDescent="0.15">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25" spans="1:91" s="4" customFormat="1" ht="11.25" customHeight="1" x14ac:dyDescent="0.1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row>
    <row r="34" spans="2:91" s="4" customFormat="1" x14ac:dyDescent="0.15">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row>
    <row r="35" spans="2:91" s="4" customFormat="1" hidden="1" x14ac:dyDescent="0.15">
      <c r="B35" s="19" t="b">
        <v>0</v>
      </c>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row>
    <row r="36" spans="2:91" s="4" customFormat="1" x14ac:dyDescent="0.15">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row>
  </sheetData>
  <sheetProtection algorithmName="SHA-512" hashValue="P7Lgn+GmYxMdL4fzrm2iV/Z6jekqbLkXe6YwEGhMbtTcxzxH2eNAQzpgScRd0olwwsSuZgd39YeyjQkNm+wn4A==" saltValue="4r8rONIyhbC5/CQg4zha5A==" spinCount="100000" sheet="1" objects="1" scenarios="1"/>
  <mergeCells count="2">
    <mergeCell ref="H10:AE15"/>
    <mergeCell ref="G16:AF16"/>
  </mergeCells>
  <phoneticPr fontId="5"/>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33CC"/>
    <pageSetUpPr fitToPage="1"/>
  </sheetPr>
  <dimension ref="A1:CC93"/>
  <sheetViews>
    <sheetView zoomScale="80" zoomScaleNormal="80" workbookViewId="0">
      <selection activeCell="J20" sqref="J20"/>
    </sheetView>
  </sheetViews>
  <sheetFormatPr defaultColWidth="9" defaultRowHeight="14.25" x14ac:dyDescent="0.15"/>
  <cols>
    <col min="1" max="1" width="4.5" style="175" bestFit="1" customWidth="1"/>
    <col min="2" max="2" width="37.375" style="175" customWidth="1"/>
    <col min="3" max="3" width="4.5" style="175" customWidth="1"/>
    <col min="4" max="4" width="15.875" style="175" customWidth="1"/>
    <col min="5" max="5" width="9.875" style="175" customWidth="1"/>
    <col min="6" max="8" width="5.875" style="175" customWidth="1"/>
    <col min="9" max="9" width="5.5" style="175" customWidth="1"/>
    <col min="10" max="10" width="5.625" style="175" customWidth="1"/>
    <col min="11" max="11" width="10.875" style="175" customWidth="1"/>
    <col min="12" max="12" width="14.25" style="181" customWidth="1"/>
    <col min="13" max="13" width="44.25" style="181" customWidth="1"/>
    <col min="14" max="14" width="7.125" style="175" hidden="1" customWidth="1"/>
    <col min="15" max="15" width="7.25" style="176" hidden="1" customWidth="1"/>
    <col min="16" max="16" width="4.5" style="176" customWidth="1"/>
    <col min="17" max="81" width="9" style="176"/>
    <col min="82" max="16384" width="9" style="175"/>
  </cols>
  <sheetData>
    <row r="1" spans="1:15" ht="42.75" customHeight="1" thickBot="1" x14ac:dyDescent="0.2">
      <c r="A1" s="515" t="s">
        <v>305</v>
      </c>
      <c r="B1" s="515"/>
      <c r="C1" s="515"/>
      <c r="D1" s="515"/>
      <c r="E1" s="515"/>
      <c r="F1" s="515"/>
      <c r="G1" s="515"/>
      <c r="H1" s="515"/>
      <c r="I1" s="515"/>
      <c r="J1" s="515"/>
      <c r="K1" s="515"/>
      <c r="L1" s="579"/>
      <c r="M1" s="274"/>
    </row>
    <row r="2" spans="1:15" s="176" customFormat="1" ht="30" customHeight="1" x14ac:dyDescent="0.15">
      <c r="A2" s="516" t="s">
        <v>306</v>
      </c>
      <c r="B2" s="519"/>
      <c r="C2" s="580" t="s">
        <v>307</v>
      </c>
      <c r="D2" s="581"/>
      <c r="E2" s="581"/>
      <c r="F2" s="581"/>
      <c r="G2" s="581"/>
      <c r="H2" s="581"/>
      <c r="I2" s="581"/>
      <c r="J2" s="581"/>
      <c r="K2" s="582"/>
      <c r="L2" s="275" t="s">
        <v>252</v>
      </c>
      <c r="M2" s="276"/>
      <c r="N2" s="175"/>
    </row>
    <row r="3" spans="1:15" s="176" customFormat="1" ht="30" customHeight="1" x14ac:dyDescent="0.15">
      <c r="A3" s="568">
        <v>1</v>
      </c>
      <c r="B3" s="537" t="s">
        <v>308</v>
      </c>
      <c r="C3" s="520"/>
      <c r="D3" s="521"/>
      <c r="E3" s="521"/>
      <c r="F3" s="521"/>
      <c r="G3" s="521"/>
      <c r="H3" s="521"/>
      <c r="I3" s="521"/>
      <c r="J3" s="521"/>
      <c r="K3" s="522"/>
      <c r="L3" s="277" t="s">
        <v>309</v>
      </c>
      <c r="M3" s="278"/>
      <c r="N3" s="175"/>
      <c r="O3" s="279" t="s">
        <v>286</v>
      </c>
    </row>
    <row r="4" spans="1:15" s="176" customFormat="1" ht="30" customHeight="1" x14ac:dyDescent="0.15">
      <c r="A4" s="570"/>
      <c r="B4" s="538"/>
      <c r="C4" s="520"/>
      <c r="D4" s="521"/>
      <c r="E4" s="521"/>
      <c r="F4" s="521"/>
      <c r="G4" s="521"/>
      <c r="H4" s="521"/>
      <c r="I4" s="521"/>
      <c r="J4" s="521"/>
      <c r="K4" s="522"/>
      <c r="L4" s="583"/>
      <c r="M4" s="584"/>
      <c r="N4" s="175"/>
      <c r="O4" s="279"/>
    </row>
    <row r="5" spans="1:15" s="176" customFormat="1" ht="30" customHeight="1" x14ac:dyDescent="0.15">
      <c r="A5" s="568">
        <v>2</v>
      </c>
      <c r="B5" s="537" t="s">
        <v>323</v>
      </c>
      <c r="C5" s="520"/>
      <c r="D5" s="521"/>
      <c r="E5" s="521"/>
      <c r="F5" s="521"/>
      <c r="G5" s="521"/>
      <c r="H5" s="521"/>
      <c r="I5" s="521"/>
      <c r="J5" s="521"/>
      <c r="K5" s="522"/>
      <c r="L5" s="277" t="s">
        <v>324</v>
      </c>
      <c r="M5" s="278"/>
      <c r="N5" s="175"/>
      <c r="O5" s="279"/>
    </row>
    <row r="6" spans="1:15" s="176" customFormat="1" ht="30" customHeight="1" x14ac:dyDescent="0.15">
      <c r="A6" s="570"/>
      <c r="B6" s="538"/>
      <c r="C6" s="520"/>
      <c r="D6" s="521"/>
      <c r="E6" s="521"/>
      <c r="F6" s="521"/>
      <c r="G6" s="521"/>
      <c r="H6" s="521"/>
      <c r="I6" s="521"/>
      <c r="J6" s="521"/>
      <c r="K6" s="522"/>
      <c r="L6" s="277" t="s">
        <v>310</v>
      </c>
      <c r="M6" s="278"/>
      <c r="N6" s="175"/>
    </row>
    <row r="7" spans="1:15" s="176" customFormat="1" ht="50.25" customHeight="1" x14ac:dyDescent="0.15">
      <c r="A7" s="261">
        <v>3</v>
      </c>
      <c r="B7" s="268" t="s">
        <v>433</v>
      </c>
      <c r="C7" s="533"/>
      <c r="D7" s="534"/>
      <c r="E7" s="534"/>
      <c r="F7" s="534"/>
      <c r="G7" s="534"/>
      <c r="H7" s="534"/>
      <c r="I7" s="534"/>
      <c r="J7" s="534"/>
      <c r="K7" s="535"/>
      <c r="L7" s="577" t="s">
        <v>322</v>
      </c>
      <c r="M7" s="578"/>
      <c r="N7" s="175"/>
    </row>
    <row r="8" spans="1:15" s="176" customFormat="1" ht="50.1" customHeight="1" x14ac:dyDescent="0.15">
      <c r="A8" s="261">
        <v>4</v>
      </c>
      <c r="B8" s="268" t="s">
        <v>311</v>
      </c>
      <c r="C8" s="533"/>
      <c r="D8" s="534"/>
      <c r="E8" s="534"/>
      <c r="F8" s="534"/>
      <c r="G8" s="534"/>
      <c r="H8" s="534"/>
      <c r="I8" s="534"/>
      <c r="J8" s="534"/>
      <c r="K8" s="535"/>
      <c r="L8" s="577" t="s">
        <v>312</v>
      </c>
      <c r="M8" s="578"/>
      <c r="N8" s="175"/>
    </row>
    <row r="9" spans="1:15" s="176" customFormat="1" ht="50.1" customHeight="1" x14ac:dyDescent="0.15">
      <c r="A9" s="261">
        <v>5</v>
      </c>
      <c r="B9" s="261" t="s">
        <v>313</v>
      </c>
      <c r="C9" s="533"/>
      <c r="D9" s="534"/>
      <c r="E9" s="534"/>
      <c r="F9" s="534"/>
      <c r="G9" s="534"/>
      <c r="H9" s="534"/>
      <c r="I9" s="534"/>
      <c r="J9" s="534"/>
      <c r="K9" s="535"/>
      <c r="L9" s="577" t="s">
        <v>455</v>
      </c>
      <c r="M9" s="578"/>
      <c r="N9" s="175"/>
    </row>
    <row r="10" spans="1:15" s="176" customFormat="1" ht="24.95" customHeight="1" x14ac:dyDescent="0.15">
      <c r="A10" s="568">
        <v>6</v>
      </c>
      <c r="B10" s="571" t="s">
        <v>314</v>
      </c>
      <c r="C10" s="182"/>
      <c r="D10" s="572" t="s">
        <v>27</v>
      </c>
      <c r="E10" s="572"/>
      <c r="F10" s="572"/>
      <c r="G10" s="572"/>
      <c r="H10" s="572"/>
      <c r="I10" s="572"/>
      <c r="J10" s="572"/>
      <c r="K10" s="573"/>
      <c r="L10" s="585" t="s">
        <v>329</v>
      </c>
      <c r="M10" s="586"/>
      <c r="N10" s="175"/>
    </row>
    <row r="11" spans="1:15" s="176" customFormat="1" ht="24.95" customHeight="1" x14ac:dyDescent="0.15">
      <c r="A11" s="569"/>
      <c r="B11" s="561"/>
      <c r="C11" s="182"/>
      <c r="D11" s="572" t="s">
        <v>28</v>
      </c>
      <c r="E11" s="572"/>
      <c r="F11" s="572"/>
      <c r="G11" s="572"/>
      <c r="H11" s="572"/>
      <c r="I11" s="572"/>
      <c r="J11" s="572"/>
      <c r="K11" s="573"/>
      <c r="L11" s="587"/>
      <c r="M11" s="588"/>
      <c r="N11" s="175"/>
    </row>
    <row r="12" spans="1:15" s="176" customFormat="1" ht="24.95" customHeight="1" x14ac:dyDescent="0.15">
      <c r="A12" s="569"/>
      <c r="B12" s="561"/>
      <c r="C12" s="182"/>
      <c r="D12" s="572" t="s">
        <v>29</v>
      </c>
      <c r="E12" s="572"/>
      <c r="F12" s="572"/>
      <c r="G12" s="572"/>
      <c r="H12" s="572"/>
      <c r="I12" s="572"/>
      <c r="J12" s="572"/>
      <c r="K12" s="573"/>
      <c r="L12" s="587"/>
      <c r="M12" s="588"/>
      <c r="N12" s="175"/>
    </row>
    <row r="13" spans="1:15" s="176" customFormat="1" ht="24.95" customHeight="1" x14ac:dyDescent="0.15">
      <c r="A13" s="569"/>
      <c r="B13" s="561"/>
      <c r="C13" s="182"/>
      <c r="D13" s="572" t="s">
        <v>315</v>
      </c>
      <c r="E13" s="572"/>
      <c r="F13" s="572"/>
      <c r="G13" s="572"/>
      <c r="H13" s="572"/>
      <c r="I13" s="572"/>
      <c r="J13" s="572"/>
      <c r="K13" s="573"/>
      <c r="L13" s="587"/>
      <c r="M13" s="588"/>
      <c r="N13" s="175"/>
    </row>
    <row r="14" spans="1:15" s="176" customFormat="1" ht="24.95" customHeight="1" x14ac:dyDescent="0.15">
      <c r="A14" s="569"/>
      <c r="B14" s="561"/>
      <c r="C14" s="182"/>
      <c r="D14" s="572" t="s">
        <v>31</v>
      </c>
      <c r="E14" s="572"/>
      <c r="F14" s="572"/>
      <c r="G14" s="572"/>
      <c r="H14" s="572"/>
      <c r="I14" s="572"/>
      <c r="J14" s="572"/>
      <c r="K14" s="573"/>
      <c r="L14" s="587"/>
      <c r="M14" s="588"/>
      <c r="N14" s="175"/>
    </row>
    <row r="15" spans="1:15" s="176" customFormat="1" ht="24.95" customHeight="1" x14ac:dyDescent="0.15">
      <c r="A15" s="569"/>
      <c r="B15" s="561"/>
      <c r="C15" s="182"/>
      <c r="D15" s="572" t="s">
        <v>470</v>
      </c>
      <c r="E15" s="572"/>
      <c r="F15" s="572"/>
      <c r="G15" s="572"/>
      <c r="H15" s="572"/>
      <c r="I15" s="572"/>
      <c r="J15" s="572"/>
      <c r="K15" s="573"/>
      <c r="L15" s="589"/>
      <c r="M15" s="590"/>
      <c r="N15" s="175"/>
    </row>
    <row r="16" spans="1:15" s="176" customFormat="1" ht="205.5" customHeight="1" x14ac:dyDescent="0.15">
      <c r="A16" s="570"/>
      <c r="B16" s="538"/>
      <c r="C16" s="574"/>
      <c r="D16" s="575"/>
      <c r="E16" s="575"/>
      <c r="F16" s="575"/>
      <c r="G16" s="575"/>
      <c r="H16" s="575"/>
      <c r="I16" s="575"/>
      <c r="J16" s="575"/>
      <c r="K16" s="576"/>
      <c r="L16" s="577" t="s">
        <v>584</v>
      </c>
      <c r="M16" s="578"/>
      <c r="N16" s="175"/>
    </row>
    <row r="17" spans="1:15" s="176" customFormat="1" ht="50.1" customHeight="1" x14ac:dyDescent="0.15">
      <c r="A17" s="261">
        <v>7</v>
      </c>
      <c r="B17" s="261" t="s">
        <v>316</v>
      </c>
      <c r="C17" s="533"/>
      <c r="D17" s="534"/>
      <c r="E17" s="534"/>
      <c r="F17" s="534"/>
      <c r="G17" s="534"/>
      <c r="H17" s="534"/>
      <c r="I17" s="534"/>
      <c r="J17" s="534"/>
      <c r="K17" s="535"/>
      <c r="L17" s="577" t="s">
        <v>317</v>
      </c>
      <c r="M17" s="578"/>
      <c r="N17" s="175"/>
    </row>
    <row r="18" spans="1:15" s="176" customFormat="1" ht="50.1" customHeight="1" x14ac:dyDescent="0.15">
      <c r="A18" s="261">
        <v>8</v>
      </c>
      <c r="B18" s="261" t="s">
        <v>318</v>
      </c>
      <c r="C18" s="533"/>
      <c r="D18" s="534"/>
      <c r="E18" s="534"/>
      <c r="F18" s="534"/>
      <c r="G18" s="534"/>
      <c r="H18" s="534"/>
      <c r="I18" s="534"/>
      <c r="J18" s="534"/>
      <c r="K18" s="535"/>
      <c r="L18" s="577" t="s">
        <v>319</v>
      </c>
      <c r="M18" s="578"/>
      <c r="N18" s="175"/>
    </row>
    <row r="19" spans="1:15" s="176" customFormat="1" ht="26.25" customHeight="1" x14ac:dyDescent="0.15">
      <c r="A19" s="568">
        <v>9</v>
      </c>
      <c r="B19" s="571" t="s">
        <v>330</v>
      </c>
      <c r="C19" s="591" t="s">
        <v>36</v>
      </c>
      <c r="D19" s="592"/>
      <c r="E19" s="280" t="s">
        <v>1</v>
      </c>
      <c r="F19" s="280">
        <v>8</v>
      </c>
      <c r="G19" s="281" t="s">
        <v>37</v>
      </c>
      <c r="H19" s="185"/>
      <c r="I19" s="281" t="s">
        <v>38</v>
      </c>
      <c r="J19" s="185"/>
      <c r="K19" s="282" t="s">
        <v>132</v>
      </c>
      <c r="L19" s="593" t="s">
        <v>332</v>
      </c>
      <c r="M19" s="594"/>
      <c r="N19" s="175">
        <v>1</v>
      </c>
      <c r="O19" s="176">
        <v>1</v>
      </c>
    </row>
    <row r="20" spans="1:15" s="176" customFormat="1" ht="32.25" customHeight="1" x14ac:dyDescent="0.15">
      <c r="A20" s="570"/>
      <c r="B20" s="597"/>
      <c r="C20" s="591" t="s">
        <v>331</v>
      </c>
      <c r="D20" s="592"/>
      <c r="E20" s="280" t="s">
        <v>1</v>
      </c>
      <c r="F20" s="280">
        <v>8</v>
      </c>
      <c r="G20" s="283" t="s">
        <v>37</v>
      </c>
      <c r="H20" s="185"/>
      <c r="I20" s="283" t="s">
        <v>38</v>
      </c>
      <c r="J20" s="185"/>
      <c r="K20" s="284" t="s">
        <v>39</v>
      </c>
      <c r="L20" s="593" t="s">
        <v>333</v>
      </c>
      <c r="M20" s="594"/>
      <c r="N20" s="175">
        <v>2</v>
      </c>
      <c r="O20" s="176">
        <v>2</v>
      </c>
    </row>
    <row r="21" spans="1:15" s="176" customFormat="1" ht="30" customHeight="1" x14ac:dyDescent="0.15">
      <c r="A21" s="568">
        <v>10</v>
      </c>
      <c r="B21" s="571" t="s">
        <v>597</v>
      </c>
      <c r="C21" s="595"/>
      <c r="D21" s="596"/>
      <c r="E21" s="521"/>
      <c r="F21" s="521"/>
      <c r="G21" s="521"/>
      <c r="H21" s="521"/>
      <c r="I21" s="521"/>
      <c r="J21" s="521"/>
      <c r="K21" s="522"/>
      <c r="L21" s="427">
        <v>46054</v>
      </c>
      <c r="M21" s="278" t="s">
        <v>622</v>
      </c>
      <c r="N21" s="175">
        <v>3</v>
      </c>
      <c r="O21" s="176">
        <v>3</v>
      </c>
    </row>
    <row r="22" spans="1:15" s="176" customFormat="1" ht="30" customHeight="1" x14ac:dyDescent="0.15">
      <c r="A22" s="569"/>
      <c r="B22" s="561"/>
      <c r="C22" s="595"/>
      <c r="D22" s="596"/>
      <c r="E22" s="521"/>
      <c r="F22" s="521"/>
      <c r="G22" s="521"/>
      <c r="H22" s="521"/>
      <c r="I22" s="521"/>
      <c r="J22" s="521"/>
      <c r="K22" s="522"/>
      <c r="L22" s="427">
        <v>46054</v>
      </c>
      <c r="M22" s="278" t="s">
        <v>619</v>
      </c>
      <c r="N22" s="175">
        <v>4</v>
      </c>
      <c r="O22" s="176">
        <v>4</v>
      </c>
    </row>
    <row r="23" spans="1:15" s="176" customFormat="1" ht="30" customHeight="1" x14ac:dyDescent="0.15">
      <c r="A23" s="569"/>
      <c r="B23" s="561"/>
      <c r="C23" s="595"/>
      <c r="D23" s="596"/>
      <c r="E23" s="521"/>
      <c r="F23" s="521"/>
      <c r="G23" s="521"/>
      <c r="H23" s="521"/>
      <c r="I23" s="521"/>
      <c r="J23" s="521"/>
      <c r="K23" s="522"/>
      <c r="L23" s="427">
        <v>46082</v>
      </c>
      <c r="M23" s="278" t="s">
        <v>620</v>
      </c>
      <c r="N23" s="175">
        <v>5</v>
      </c>
      <c r="O23" s="176">
        <v>5</v>
      </c>
    </row>
    <row r="24" spans="1:15" s="176" customFormat="1" ht="30" customHeight="1" x14ac:dyDescent="0.15">
      <c r="A24" s="569"/>
      <c r="B24" s="561"/>
      <c r="C24" s="595"/>
      <c r="D24" s="596"/>
      <c r="E24" s="521"/>
      <c r="F24" s="521"/>
      <c r="G24" s="521"/>
      <c r="H24" s="521"/>
      <c r="I24" s="521"/>
      <c r="J24" s="521"/>
      <c r="K24" s="522"/>
      <c r="L24" s="427">
        <v>46096</v>
      </c>
      <c r="M24" s="278" t="s">
        <v>621</v>
      </c>
      <c r="N24" s="175">
        <v>6</v>
      </c>
      <c r="O24" s="176">
        <v>6</v>
      </c>
    </row>
    <row r="25" spans="1:15" s="176" customFormat="1" ht="30" customHeight="1" x14ac:dyDescent="0.15">
      <c r="A25" s="570"/>
      <c r="B25" s="538"/>
      <c r="C25" s="595"/>
      <c r="D25" s="596"/>
      <c r="E25" s="521"/>
      <c r="F25" s="521"/>
      <c r="G25" s="521"/>
      <c r="H25" s="521"/>
      <c r="I25" s="521"/>
      <c r="J25" s="521"/>
      <c r="K25" s="522"/>
      <c r="L25" s="427">
        <v>46203</v>
      </c>
      <c r="M25" s="278" t="s">
        <v>320</v>
      </c>
      <c r="N25" s="175"/>
      <c r="O25" s="176">
        <v>7</v>
      </c>
    </row>
    <row r="26" spans="1:15" s="176" customFormat="1" ht="46.5" customHeight="1" x14ac:dyDescent="0.15">
      <c r="A26" s="548" t="s">
        <v>321</v>
      </c>
      <c r="B26" s="548"/>
      <c r="C26" s="548"/>
      <c r="D26" s="548"/>
      <c r="E26" s="548"/>
      <c r="F26" s="548"/>
      <c r="G26" s="548"/>
      <c r="H26" s="548"/>
      <c r="I26" s="548"/>
      <c r="J26" s="548"/>
      <c r="K26" s="548"/>
      <c r="L26" s="548"/>
      <c r="M26" s="548"/>
      <c r="N26" s="175"/>
      <c r="O26" s="176">
        <v>8</v>
      </c>
    </row>
    <row r="27" spans="1:15" s="176" customFormat="1" ht="20.100000000000001" customHeight="1" x14ac:dyDescent="0.15">
      <c r="L27" s="183"/>
      <c r="M27" s="183"/>
      <c r="N27" s="175"/>
      <c r="O27" s="176">
        <v>9</v>
      </c>
    </row>
    <row r="28" spans="1:15" s="176" customFormat="1" ht="20.100000000000001" customHeight="1" x14ac:dyDescent="0.15">
      <c r="L28" s="183"/>
      <c r="M28" s="183"/>
      <c r="N28" s="175"/>
      <c r="O28" s="176">
        <v>10</v>
      </c>
    </row>
    <row r="29" spans="1:15" s="176" customFormat="1" ht="20.100000000000001" customHeight="1" x14ac:dyDescent="0.15">
      <c r="L29" s="183"/>
      <c r="M29" s="183"/>
      <c r="N29" s="175"/>
      <c r="O29" s="176">
        <v>11</v>
      </c>
    </row>
    <row r="30" spans="1:15" s="176" customFormat="1" ht="20.100000000000001" customHeight="1" x14ac:dyDescent="0.15">
      <c r="L30" s="183"/>
      <c r="M30" s="183"/>
      <c r="N30" s="175"/>
      <c r="O30" s="176">
        <v>12</v>
      </c>
    </row>
    <row r="31" spans="1:15" s="176" customFormat="1" ht="20.100000000000001" customHeight="1" x14ac:dyDescent="0.15">
      <c r="L31" s="183"/>
      <c r="M31" s="183"/>
      <c r="O31" s="176">
        <v>13</v>
      </c>
    </row>
    <row r="32" spans="1:15" s="176" customFormat="1" ht="20.100000000000001" customHeight="1" x14ac:dyDescent="0.15">
      <c r="L32" s="183"/>
      <c r="M32" s="183"/>
      <c r="O32" s="176">
        <v>14</v>
      </c>
    </row>
    <row r="33" spans="12:15" s="176" customFormat="1" ht="18.75" customHeight="1" x14ac:dyDescent="0.15">
      <c r="L33" s="183"/>
      <c r="M33" s="183"/>
      <c r="O33" s="176">
        <v>15</v>
      </c>
    </row>
    <row r="34" spans="12:15" s="176" customFormat="1" ht="18.75" customHeight="1" x14ac:dyDescent="0.15">
      <c r="L34" s="183"/>
      <c r="M34" s="183"/>
      <c r="O34" s="176">
        <v>16</v>
      </c>
    </row>
    <row r="35" spans="12:15" s="176" customFormat="1" ht="18.75" customHeight="1" x14ac:dyDescent="0.15">
      <c r="L35" s="183"/>
      <c r="M35" s="183"/>
      <c r="O35" s="176">
        <v>17</v>
      </c>
    </row>
    <row r="36" spans="12:15" s="176" customFormat="1" ht="18.75" customHeight="1" x14ac:dyDescent="0.15">
      <c r="L36" s="183"/>
      <c r="M36" s="183"/>
      <c r="O36" s="176">
        <v>18</v>
      </c>
    </row>
    <row r="37" spans="12:15" s="176" customFormat="1" ht="18.75" customHeight="1" x14ac:dyDescent="0.15">
      <c r="L37" s="183"/>
      <c r="M37" s="183"/>
      <c r="O37" s="176">
        <v>19</v>
      </c>
    </row>
    <row r="38" spans="12:15" s="176" customFormat="1" ht="18.75" customHeight="1" x14ac:dyDescent="0.15">
      <c r="L38" s="183"/>
      <c r="M38" s="183"/>
      <c r="O38" s="176">
        <v>20</v>
      </c>
    </row>
    <row r="39" spans="12:15" s="176" customFormat="1" ht="18.75" customHeight="1" x14ac:dyDescent="0.15">
      <c r="L39" s="183"/>
      <c r="M39" s="183"/>
      <c r="O39" s="176">
        <v>21</v>
      </c>
    </row>
    <row r="40" spans="12:15" s="176" customFormat="1" ht="18.75" customHeight="1" x14ac:dyDescent="0.15">
      <c r="L40" s="183"/>
      <c r="M40" s="183"/>
      <c r="O40" s="176">
        <v>22</v>
      </c>
    </row>
    <row r="41" spans="12:15" s="176" customFormat="1" ht="18.75" customHeight="1" x14ac:dyDescent="0.15">
      <c r="L41" s="183"/>
      <c r="M41" s="183"/>
      <c r="O41" s="176">
        <v>23</v>
      </c>
    </row>
    <row r="42" spans="12:15" s="176" customFormat="1" ht="18.75" customHeight="1" x14ac:dyDescent="0.15">
      <c r="L42" s="183"/>
      <c r="M42" s="183"/>
      <c r="O42" s="176">
        <v>24</v>
      </c>
    </row>
    <row r="43" spans="12:15" s="176" customFormat="1" ht="18.75" customHeight="1" x14ac:dyDescent="0.15">
      <c r="L43" s="183"/>
      <c r="M43" s="183"/>
      <c r="O43" s="176">
        <v>25</v>
      </c>
    </row>
    <row r="44" spans="12:15" s="176" customFormat="1" ht="18.75" customHeight="1" x14ac:dyDescent="0.15">
      <c r="L44" s="183"/>
      <c r="M44" s="183"/>
      <c r="O44" s="176">
        <v>26</v>
      </c>
    </row>
    <row r="45" spans="12:15" s="176" customFormat="1" ht="18.75" customHeight="1" x14ac:dyDescent="0.15">
      <c r="L45" s="183"/>
      <c r="M45" s="183"/>
      <c r="O45" s="176">
        <v>27</v>
      </c>
    </row>
    <row r="46" spans="12:15" s="176" customFormat="1" ht="18.75" customHeight="1" x14ac:dyDescent="0.15">
      <c r="L46" s="183"/>
      <c r="M46" s="183"/>
      <c r="O46" s="176">
        <v>28</v>
      </c>
    </row>
    <row r="47" spans="12:15" s="176" customFormat="1" ht="18.75" customHeight="1" x14ac:dyDescent="0.15">
      <c r="L47" s="183"/>
      <c r="M47" s="183"/>
      <c r="O47" s="176">
        <v>29</v>
      </c>
    </row>
    <row r="48" spans="12:15" s="176" customFormat="1" ht="18.75" customHeight="1" x14ac:dyDescent="0.15">
      <c r="L48" s="183"/>
      <c r="M48" s="183"/>
      <c r="O48" s="176">
        <v>30</v>
      </c>
    </row>
    <row r="49" spans="12:15" s="176" customFormat="1" ht="18.75" customHeight="1" x14ac:dyDescent="0.15">
      <c r="L49" s="183"/>
      <c r="M49" s="183"/>
      <c r="O49" s="176">
        <v>31</v>
      </c>
    </row>
    <row r="50" spans="12:15" s="176" customFormat="1" ht="18.75" customHeight="1" x14ac:dyDescent="0.15">
      <c r="L50" s="183"/>
      <c r="M50" s="183"/>
    </row>
    <row r="51" spans="12:15" s="176" customFormat="1" ht="18.75" customHeight="1" x14ac:dyDescent="0.15">
      <c r="L51" s="183"/>
      <c r="M51" s="183"/>
    </row>
    <row r="52" spans="12:15" s="176" customFormat="1" ht="18.75" customHeight="1" x14ac:dyDescent="0.15">
      <c r="L52" s="183"/>
      <c r="M52" s="183"/>
    </row>
    <row r="53" spans="12:15" s="176" customFormat="1" ht="18.75" customHeight="1" x14ac:dyDescent="0.15">
      <c r="L53" s="183"/>
      <c r="M53" s="183"/>
    </row>
    <row r="54" spans="12:15" s="176" customFormat="1" ht="18.75" customHeight="1" x14ac:dyDescent="0.15">
      <c r="L54" s="183"/>
      <c r="M54" s="183"/>
    </row>
    <row r="55" spans="12:15" s="176" customFormat="1" ht="18.75" customHeight="1" x14ac:dyDescent="0.15">
      <c r="L55" s="183"/>
      <c r="M55" s="183"/>
    </row>
    <row r="56" spans="12:15" s="176" customFormat="1" ht="18.75" customHeight="1" x14ac:dyDescent="0.15">
      <c r="L56" s="183"/>
      <c r="M56" s="183"/>
    </row>
    <row r="57" spans="12:15" s="176" customFormat="1" ht="18.75" customHeight="1" x14ac:dyDescent="0.15">
      <c r="L57" s="183"/>
      <c r="M57" s="183"/>
    </row>
    <row r="58" spans="12:15" s="176" customFormat="1" ht="18.75" customHeight="1" x14ac:dyDescent="0.15">
      <c r="L58" s="183"/>
      <c r="M58" s="183"/>
    </row>
    <row r="59" spans="12:15" s="176" customFormat="1" ht="18.75" customHeight="1" x14ac:dyDescent="0.15">
      <c r="L59" s="183"/>
      <c r="M59" s="183"/>
    </row>
    <row r="60" spans="12:15" s="176" customFormat="1" ht="18.75" customHeight="1" x14ac:dyDescent="0.15">
      <c r="L60" s="183"/>
      <c r="M60" s="183"/>
    </row>
    <row r="61" spans="12:15" s="176" customFormat="1" ht="18.75" customHeight="1" x14ac:dyDescent="0.15">
      <c r="L61" s="183"/>
      <c r="M61" s="183"/>
    </row>
    <row r="62" spans="12:15" s="176" customFormat="1" ht="18.75" customHeight="1" x14ac:dyDescent="0.15">
      <c r="L62" s="180"/>
      <c r="M62" s="180"/>
    </row>
    <row r="63" spans="12:15" s="176" customFormat="1" ht="18.75" customHeight="1" x14ac:dyDescent="0.15">
      <c r="L63" s="180"/>
      <c r="M63" s="180"/>
    </row>
    <row r="64" spans="12:15" s="176" customFormat="1" ht="18.75" customHeight="1" x14ac:dyDescent="0.15">
      <c r="L64" s="180"/>
      <c r="M64" s="180"/>
    </row>
    <row r="65" spans="12:13" s="176" customFormat="1" ht="18.75" customHeight="1" x14ac:dyDescent="0.15">
      <c r="L65" s="180"/>
      <c r="M65" s="180"/>
    </row>
    <row r="66" spans="12:13" s="176" customFormat="1" ht="18.75" customHeight="1" x14ac:dyDescent="0.15">
      <c r="L66" s="180"/>
      <c r="M66" s="180"/>
    </row>
    <row r="67" spans="12:13" s="176" customFormat="1" ht="18.75" customHeight="1" x14ac:dyDescent="0.15">
      <c r="L67" s="180"/>
      <c r="M67" s="180"/>
    </row>
    <row r="68" spans="12:13" s="176" customFormat="1" ht="18.75" customHeight="1" x14ac:dyDescent="0.15">
      <c r="L68" s="180"/>
      <c r="M68" s="180"/>
    </row>
    <row r="69" spans="12:13" s="176" customFormat="1" ht="18.75" customHeight="1" x14ac:dyDescent="0.15">
      <c r="L69" s="180"/>
      <c r="M69" s="180"/>
    </row>
    <row r="70" spans="12:13" s="176" customFormat="1" ht="18.75" customHeight="1" x14ac:dyDescent="0.15">
      <c r="L70" s="180"/>
      <c r="M70" s="180"/>
    </row>
    <row r="71" spans="12:13" s="176" customFormat="1" ht="18.75" customHeight="1" x14ac:dyDescent="0.15">
      <c r="L71" s="180"/>
      <c r="M71" s="180"/>
    </row>
    <row r="72" spans="12:13" s="176" customFormat="1" ht="18.75" customHeight="1" x14ac:dyDescent="0.15">
      <c r="L72" s="180"/>
      <c r="M72" s="180"/>
    </row>
    <row r="73" spans="12:13" s="176" customFormat="1" ht="18.75" customHeight="1" x14ac:dyDescent="0.15">
      <c r="L73" s="180"/>
      <c r="M73" s="180"/>
    </row>
    <row r="74" spans="12:13" s="176" customFormat="1" ht="18.75" customHeight="1" x14ac:dyDescent="0.15">
      <c r="L74" s="180"/>
      <c r="M74" s="180"/>
    </row>
    <row r="75" spans="12:13" s="176" customFormat="1" ht="18.75" customHeight="1" x14ac:dyDescent="0.15">
      <c r="L75" s="180"/>
      <c r="M75" s="180"/>
    </row>
    <row r="76" spans="12:13" s="176" customFormat="1" ht="18.75" customHeight="1" x14ac:dyDescent="0.15">
      <c r="L76" s="180"/>
      <c r="M76" s="180"/>
    </row>
    <row r="77" spans="12:13" s="176" customFormat="1" ht="18.75" customHeight="1" x14ac:dyDescent="0.15">
      <c r="L77" s="180"/>
      <c r="M77" s="180"/>
    </row>
    <row r="78" spans="12:13" s="176" customFormat="1" ht="18.75" customHeight="1" x14ac:dyDescent="0.15">
      <c r="L78" s="180"/>
      <c r="M78" s="180"/>
    </row>
    <row r="79" spans="12:13" s="176" customFormat="1" ht="18.75" customHeight="1" x14ac:dyDescent="0.15">
      <c r="L79" s="180"/>
      <c r="M79" s="180"/>
    </row>
    <row r="80" spans="12:13" s="176" customFormat="1" ht="18.75" customHeight="1" x14ac:dyDescent="0.15">
      <c r="L80" s="180"/>
      <c r="M80" s="180"/>
    </row>
    <row r="81" spans="1:13" s="176" customFormat="1" ht="18.75" customHeight="1" x14ac:dyDescent="0.15">
      <c r="L81" s="180"/>
      <c r="M81" s="180"/>
    </row>
    <row r="82" spans="1:13" s="176" customFormat="1" ht="18.75" customHeight="1" x14ac:dyDescent="0.15">
      <c r="L82" s="180"/>
      <c r="M82" s="180"/>
    </row>
    <row r="83" spans="1:13" s="176" customFormat="1" ht="18.75" customHeight="1" x14ac:dyDescent="0.15">
      <c r="L83" s="180"/>
      <c r="M83" s="180"/>
    </row>
    <row r="84" spans="1:13" s="176" customFormat="1" ht="18.75" customHeight="1" x14ac:dyDescent="0.15">
      <c r="L84" s="180"/>
      <c r="M84" s="180"/>
    </row>
    <row r="85" spans="1:13" s="176" customFormat="1" ht="18.75" customHeight="1" x14ac:dyDescent="0.15">
      <c r="L85" s="180"/>
      <c r="M85" s="180"/>
    </row>
    <row r="86" spans="1:13" s="176" customFormat="1" ht="18.75" customHeight="1" x14ac:dyDescent="0.15">
      <c r="L86" s="180"/>
      <c r="M86" s="180"/>
    </row>
    <row r="87" spans="1:13" s="176" customFormat="1" ht="18.75" customHeight="1" x14ac:dyDescent="0.15">
      <c r="A87" s="175"/>
      <c r="B87" s="175"/>
      <c r="C87" s="175"/>
      <c r="D87" s="175"/>
      <c r="E87" s="175"/>
      <c r="F87" s="175"/>
      <c r="G87" s="175"/>
      <c r="H87" s="175"/>
      <c r="I87" s="175"/>
      <c r="J87" s="175"/>
      <c r="K87" s="175"/>
      <c r="L87" s="181"/>
      <c r="M87" s="181"/>
    </row>
    <row r="88" spans="1:13" s="176" customFormat="1" ht="18.75" customHeight="1" x14ac:dyDescent="0.15">
      <c r="A88" s="175"/>
      <c r="B88" s="175"/>
      <c r="C88" s="175"/>
      <c r="D88" s="175"/>
      <c r="E88" s="175"/>
      <c r="F88" s="175"/>
      <c r="G88" s="175"/>
      <c r="H88" s="175"/>
      <c r="I88" s="175"/>
      <c r="J88" s="175"/>
      <c r="K88" s="175"/>
      <c r="L88" s="181"/>
      <c r="M88" s="181"/>
    </row>
    <row r="89" spans="1:13" s="176" customFormat="1" ht="18.75" customHeight="1" x14ac:dyDescent="0.15">
      <c r="A89" s="175"/>
      <c r="B89" s="175"/>
      <c r="C89" s="175"/>
      <c r="D89" s="175"/>
      <c r="E89" s="175"/>
      <c r="F89" s="175"/>
      <c r="G89" s="175"/>
      <c r="H89" s="175"/>
      <c r="I89" s="175"/>
      <c r="J89" s="175"/>
      <c r="K89" s="175"/>
      <c r="L89" s="181"/>
      <c r="M89" s="181"/>
    </row>
    <row r="90" spans="1:13" s="176" customFormat="1" ht="18.75" customHeight="1" x14ac:dyDescent="0.15">
      <c r="A90" s="175"/>
      <c r="B90" s="175"/>
      <c r="C90" s="175"/>
      <c r="D90" s="175"/>
      <c r="E90" s="175"/>
      <c r="F90" s="175"/>
      <c r="G90" s="175"/>
      <c r="H90" s="175"/>
      <c r="I90" s="175"/>
      <c r="J90" s="175"/>
      <c r="K90" s="175"/>
      <c r="L90" s="181"/>
      <c r="M90" s="181"/>
    </row>
    <row r="91" spans="1:13" s="176" customFormat="1" ht="18.75" customHeight="1" x14ac:dyDescent="0.15">
      <c r="A91" s="175"/>
      <c r="B91" s="175"/>
      <c r="C91" s="175"/>
      <c r="D91" s="175"/>
      <c r="E91" s="175"/>
      <c r="F91" s="175"/>
      <c r="G91" s="175"/>
      <c r="H91" s="175"/>
      <c r="I91" s="175"/>
      <c r="J91" s="175"/>
      <c r="K91" s="175"/>
      <c r="L91" s="181"/>
      <c r="M91" s="181"/>
    </row>
    <row r="92" spans="1:13" ht="18.75" customHeight="1" x14ac:dyDescent="0.15"/>
    <row r="93" spans="1:13" ht="18.75" customHeight="1" x14ac:dyDescent="0.15"/>
  </sheetData>
  <sheetProtection algorithmName="SHA-512" hashValue="cKfFl4PvRDmPD4wHz3yDPO5zjCOWwxOw2rjwGWOuIXZsNtYR9WUtUghMmsY8H3CQTO2NtiBhOHDpGcmRwkV81A==" saltValue="vw9dIkmixx0NT6lf3ePrFQ==" spinCount="100000" sheet="1" selectLockedCells="1"/>
  <mergeCells count="52">
    <mergeCell ref="A26:M26"/>
    <mergeCell ref="C25:D25"/>
    <mergeCell ref="E25:K25"/>
    <mergeCell ref="B19:B20"/>
    <mergeCell ref="A19:A20"/>
    <mergeCell ref="A21:A25"/>
    <mergeCell ref="B21:B25"/>
    <mergeCell ref="C21:D21"/>
    <mergeCell ref="E21:K21"/>
    <mergeCell ref="C22:D22"/>
    <mergeCell ref="E22:K22"/>
    <mergeCell ref="E23:K23"/>
    <mergeCell ref="E24:K24"/>
    <mergeCell ref="C23:D23"/>
    <mergeCell ref="C24:D24"/>
    <mergeCell ref="L17:M17"/>
    <mergeCell ref="C19:D19"/>
    <mergeCell ref="C20:D20"/>
    <mergeCell ref="L19:M19"/>
    <mergeCell ref="C17:K17"/>
    <mergeCell ref="C18:K18"/>
    <mergeCell ref="L18:M18"/>
    <mergeCell ref="L20:M20"/>
    <mergeCell ref="L16:M16"/>
    <mergeCell ref="C8:K8"/>
    <mergeCell ref="L8:M8"/>
    <mergeCell ref="C9:K9"/>
    <mergeCell ref="L9:M9"/>
    <mergeCell ref="D13:K13"/>
    <mergeCell ref="D15:K15"/>
    <mergeCell ref="L10:M15"/>
    <mergeCell ref="C7:K7"/>
    <mergeCell ref="L7:M7"/>
    <mergeCell ref="A1:L1"/>
    <mergeCell ref="A2:B2"/>
    <mergeCell ref="C2:K2"/>
    <mergeCell ref="C3:K3"/>
    <mergeCell ref="C6:K6"/>
    <mergeCell ref="L4:M4"/>
    <mergeCell ref="B3:B4"/>
    <mergeCell ref="A3:A4"/>
    <mergeCell ref="B5:B6"/>
    <mergeCell ref="A5:A6"/>
    <mergeCell ref="C5:K5"/>
    <mergeCell ref="C4:K4"/>
    <mergeCell ref="A10:A16"/>
    <mergeCell ref="B10:B16"/>
    <mergeCell ref="D10:K10"/>
    <mergeCell ref="D11:K11"/>
    <mergeCell ref="D12:K12"/>
    <mergeCell ref="D14:K14"/>
    <mergeCell ref="C16:K16"/>
  </mergeCells>
  <phoneticPr fontId="5"/>
  <dataValidations count="5">
    <dataValidation type="list" imeMode="off" allowBlank="1" showInputMessage="1" showErrorMessage="1" sqref="C10:C15" xr:uid="{00000000-0002-0000-0200-000000000000}">
      <formula1>$O$2:$O$3</formula1>
    </dataValidation>
    <dataValidation imeMode="off" allowBlank="1" showInputMessage="1" showErrorMessage="1" sqref="K19 E19:G19 I19 C19:C20 D10:D15" xr:uid="{00000000-0002-0000-0200-000001000000}"/>
    <dataValidation imeMode="hiragana" allowBlank="1" showInputMessage="1" showErrorMessage="1" sqref="E21:E25 C3:K9 C16:K18 C21:C25" xr:uid="{00000000-0002-0000-0200-000002000000}"/>
    <dataValidation type="list" imeMode="off" allowBlank="1" showInputMessage="1" showErrorMessage="1" sqref="H19:H20" xr:uid="{00000000-0002-0000-0200-000003000000}">
      <formula1>$N$19:$N$24</formula1>
    </dataValidation>
    <dataValidation type="list" imeMode="off" allowBlank="1" showInputMessage="1" showErrorMessage="1" sqref="J19:J20" xr:uid="{00000000-0002-0000-0200-000004000000}">
      <formula1>$O$19:$O$49</formula1>
    </dataValidation>
  </dataValidations>
  <pageMargins left="0.7" right="0.7" top="0.75" bottom="0.75" header="0.3" footer="0.3"/>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33CC"/>
    <pageSetUpPr fitToPage="1"/>
  </sheetPr>
  <dimension ref="A1:CM111"/>
  <sheetViews>
    <sheetView showGridLines="0" showZeros="0" zoomScale="70" zoomScaleNormal="70" zoomScaleSheetLayoutView="80" workbookViewId="0">
      <pane xSplit="1" topLeftCell="B1" activePane="topRight" state="frozen"/>
      <selection activeCell="C14" sqref="C14:M15"/>
      <selection pane="topRight" activeCell="B11" sqref="B11:AK18"/>
    </sheetView>
  </sheetViews>
  <sheetFormatPr defaultColWidth="3.125" defaultRowHeight="18" customHeight="1" x14ac:dyDescent="0.15"/>
  <cols>
    <col min="1" max="1" width="1.875" style="4" customWidth="1"/>
    <col min="2" max="2" width="2.625" style="4" customWidth="1"/>
    <col min="3" max="3" width="2" style="4" customWidth="1"/>
    <col min="4" max="18" width="2.625" style="4" customWidth="1"/>
    <col min="19" max="19" width="5" style="4" customWidth="1"/>
    <col min="20" max="20" width="3.125" style="4" customWidth="1"/>
    <col min="21" max="22" width="2.625" style="4" customWidth="1"/>
    <col min="23" max="23" width="3.125" style="4" customWidth="1"/>
    <col min="24" max="35" width="2.625" style="4" customWidth="1"/>
    <col min="36" max="36" width="6.125" style="4" customWidth="1"/>
    <col min="37" max="37" width="31" style="4" customWidth="1"/>
    <col min="38" max="38" width="2.625" style="4" customWidth="1"/>
    <col min="39" max="39" width="1.875" style="4" customWidth="1"/>
    <col min="40" max="40" width="1.875" customWidth="1"/>
    <col min="41" max="41" width="5.375" customWidth="1"/>
    <col min="42" max="244" width="1.875" customWidth="1"/>
  </cols>
  <sheetData>
    <row r="1" spans="1:42" s="2" customFormat="1" ht="20.100000000000001" customHeight="1" x14ac:dyDescent="0.15">
      <c r="A1" s="613" t="s">
        <v>423</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O1" s="3"/>
    </row>
    <row r="2" spans="1:42" s="2" customFormat="1" ht="20.100000000000001" customHeight="1" x14ac:dyDescent="0.15">
      <c r="A2" s="613"/>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O2" s="3"/>
    </row>
    <row r="3" spans="1:42" s="2" customFormat="1" ht="8.25" customHeight="1" x14ac:dyDescent="0.1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42" ht="18.75" x14ac:dyDescent="0.15">
      <c r="A4" s="332"/>
      <c r="B4" s="333" t="s">
        <v>427</v>
      </c>
      <c r="C4" s="332"/>
      <c r="D4" s="332"/>
      <c r="E4" s="332"/>
      <c r="F4" s="332"/>
      <c r="G4" s="33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row>
    <row r="5" spans="1:42" ht="20.100000000000001" customHeight="1" x14ac:dyDescent="0.15">
      <c r="A5" s="334"/>
      <c r="B5" s="333" t="s">
        <v>422</v>
      </c>
      <c r="C5" s="333"/>
      <c r="D5" s="285"/>
      <c r="E5" s="286"/>
      <c r="F5" s="335"/>
      <c r="G5" s="335"/>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322"/>
    </row>
    <row r="6" spans="1:42" s="2" customFormat="1" ht="20.100000000000001" customHeight="1" x14ac:dyDescent="0.15">
      <c r="A6" s="4"/>
      <c r="B6" s="598" t="s">
        <v>46</v>
      </c>
      <c r="C6" s="598"/>
      <c r="D6" s="598" t="s">
        <v>47</v>
      </c>
      <c r="E6" s="598"/>
      <c r="F6" s="598"/>
      <c r="G6" s="598"/>
      <c r="H6" s="598"/>
      <c r="I6" s="598"/>
      <c r="J6" s="598"/>
      <c r="K6" s="598"/>
      <c r="L6" s="598"/>
      <c r="M6" s="598"/>
      <c r="N6" s="598" t="s">
        <v>48</v>
      </c>
      <c r="O6" s="598"/>
      <c r="P6" s="598"/>
      <c r="Q6" s="598" t="s">
        <v>49</v>
      </c>
      <c r="R6" s="598"/>
      <c r="S6" s="598"/>
      <c r="T6" s="598" t="s">
        <v>50</v>
      </c>
      <c r="U6" s="598"/>
      <c r="V6" s="598"/>
      <c r="W6" s="598"/>
      <c r="X6" s="598" t="s">
        <v>425</v>
      </c>
      <c r="Y6" s="598"/>
      <c r="Z6" s="598"/>
      <c r="AA6" s="598"/>
      <c r="AB6" s="598"/>
      <c r="AC6" s="598"/>
      <c r="AD6" s="598" t="s">
        <v>448</v>
      </c>
      <c r="AE6" s="598"/>
      <c r="AF6" s="598"/>
      <c r="AG6" s="598"/>
      <c r="AH6" s="598"/>
      <c r="AI6" s="598"/>
      <c r="AJ6" s="598"/>
      <c r="AK6" s="434" t="s">
        <v>623</v>
      </c>
      <c r="AL6" s="4"/>
    </row>
    <row r="7" spans="1:42" s="2" customFormat="1" ht="26.25" customHeight="1" x14ac:dyDescent="0.15">
      <c r="A7" s="4"/>
      <c r="B7" s="614" t="s">
        <v>426</v>
      </c>
      <c r="C7" s="614"/>
      <c r="D7" s="615" t="s">
        <v>456</v>
      </c>
      <c r="E7" s="616"/>
      <c r="F7" s="616"/>
      <c r="G7" s="616"/>
      <c r="H7" s="616"/>
      <c r="I7" s="616"/>
      <c r="J7" s="616"/>
      <c r="K7" s="616"/>
      <c r="L7" s="616"/>
      <c r="M7" s="616"/>
      <c r="N7" s="617" t="s">
        <v>263</v>
      </c>
      <c r="O7" s="618"/>
      <c r="P7" s="618"/>
      <c r="Q7" s="619">
        <v>20000</v>
      </c>
      <c r="R7" s="618"/>
      <c r="S7" s="618"/>
      <c r="T7" s="602">
        <f>N7*Q7</f>
        <v>60000</v>
      </c>
      <c r="U7" s="602"/>
      <c r="V7" s="602"/>
      <c r="W7" s="602"/>
      <c r="X7" s="620" t="s">
        <v>243</v>
      </c>
      <c r="Y7" s="620"/>
      <c r="Z7" s="620"/>
      <c r="AA7" s="620"/>
      <c r="AB7" s="620"/>
      <c r="AC7" s="620"/>
      <c r="AD7" s="620" t="s">
        <v>449</v>
      </c>
      <c r="AE7" s="620"/>
      <c r="AF7" s="620"/>
      <c r="AG7" s="620"/>
      <c r="AH7" s="620"/>
      <c r="AI7" s="620"/>
      <c r="AJ7" s="620"/>
      <c r="AK7" s="627" t="s">
        <v>625</v>
      </c>
      <c r="AL7" s="4"/>
    </row>
    <row r="8" spans="1:42" s="2" customFormat="1" ht="13.5" customHeight="1" x14ac:dyDescent="0.15">
      <c r="A8" s="4"/>
      <c r="B8" s="614"/>
      <c r="C8" s="614"/>
      <c r="D8" s="616"/>
      <c r="E8" s="616"/>
      <c r="F8" s="616"/>
      <c r="G8" s="616"/>
      <c r="H8" s="616"/>
      <c r="I8" s="616"/>
      <c r="J8" s="616"/>
      <c r="K8" s="616"/>
      <c r="L8" s="616"/>
      <c r="M8" s="616"/>
      <c r="N8" s="618"/>
      <c r="O8" s="618"/>
      <c r="P8" s="618"/>
      <c r="Q8" s="618"/>
      <c r="R8" s="618"/>
      <c r="S8" s="618"/>
      <c r="T8" s="603" t="s">
        <v>443</v>
      </c>
      <c r="U8" s="604"/>
      <c r="V8" s="604"/>
      <c r="W8" s="604"/>
      <c r="X8" s="620"/>
      <c r="Y8" s="620"/>
      <c r="Z8" s="620"/>
      <c r="AA8" s="620"/>
      <c r="AB8" s="620"/>
      <c r="AC8" s="620"/>
      <c r="AD8" s="620"/>
      <c r="AE8" s="620"/>
      <c r="AF8" s="620"/>
      <c r="AG8" s="620"/>
      <c r="AH8" s="620"/>
      <c r="AI8" s="620"/>
      <c r="AJ8" s="620"/>
      <c r="AK8" s="627"/>
      <c r="AL8" s="4"/>
    </row>
    <row r="9" spans="1:42" s="2" customFormat="1" ht="20.100000000000001" customHeight="1" x14ac:dyDescent="0.15">
      <c r="A9" s="4"/>
      <c r="B9" s="614"/>
      <c r="C9" s="614"/>
      <c r="D9" s="600" t="s">
        <v>424</v>
      </c>
      <c r="E9" s="601"/>
      <c r="F9" s="601"/>
      <c r="G9" s="615" t="s">
        <v>457</v>
      </c>
      <c r="H9" s="615"/>
      <c r="I9" s="615"/>
      <c r="J9" s="615"/>
      <c r="K9" s="615"/>
      <c r="L9" s="615"/>
      <c r="M9" s="615"/>
      <c r="N9" s="615"/>
      <c r="O9" s="615"/>
      <c r="P9" s="615"/>
      <c r="Q9" s="615"/>
      <c r="R9" s="615"/>
      <c r="S9" s="615"/>
      <c r="T9" s="615"/>
      <c r="U9" s="615"/>
      <c r="V9" s="615"/>
      <c r="W9" s="615"/>
      <c r="X9" s="615"/>
      <c r="Y9" s="615"/>
      <c r="Z9" s="615"/>
      <c r="AA9" s="615"/>
      <c r="AB9" s="615"/>
      <c r="AC9" s="615"/>
      <c r="AD9" s="615"/>
      <c r="AE9" s="615"/>
      <c r="AF9" s="615"/>
      <c r="AG9" s="615"/>
      <c r="AH9" s="615"/>
      <c r="AI9" s="615"/>
      <c r="AJ9" s="615"/>
      <c r="AK9" s="615"/>
      <c r="AL9" s="4"/>
    </row>
    <row r="10" spans="1:42" s="2" customFormat="1" ht="20.100000000000001" customHeight="1" x14ac:dyDescent="0.15">
      <c r="A10" s="4"/>
      <c r="B10" s="614"/>
      <c r="C10" s="614"/>
      <c r="D10" s="601"/>
      <c r="E10" s="601"/>
      <c r="F10" s="601"/>
      <c r="G10" s="615"/>
      <c r="H10" s="615"/>
      <c r="I10" s="615"/>
      <c r="J10" s="615"/>
      <c r="K10" s="615"/>
      <c r="L10" s="615"/>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4"/>
    </row>
    <row r="11" spans="1:42" s="2" customFormat="1" ht="20.100000000000001" customHeight="1" x14ac:dyDescent="0.15">
      <c r="A11" s="4"/>
      <c r="B11" s="605">
        <v>1</v>
      </c>
      <c r="C11" s="605"/>
      <c r="D11" s="606"/>
      <c r="E11" s="606"/>
      <c r="F11" s="606"/>
      <c r="G11" s="606"/>
      <c r="H11" s="606"/>
      <c r="I11" s="606"/>
      <c r="J11" s="606"/>
      <c r="K11" s="606"/>
      <c r="L11" s="606"/>
      <c r="M11" s="606"/>
      <c r="N11" s="607"/>
      <c r="O11" s="608"/>
      <c r="P11" s="608"/>
      <c r="Q11" s="609"/>
      <c r="R11" s="608"/>
      <c r="S11" s="608"/>
      <c r="T11" s="611">
        <f>N11*Q11</f>
        <v>0</v>
      </c>
      <c r="U11" s="611"/>
      <c r="V11" s="611"/>
      <c r="W11" s="611"/>
      <c r="X11" s="599"/>
      <c r="Y11" s="599"/>
      <c r="Z11" s="599"/>
      <c r="AA11" s="599"/>
      <c r="AB11" s="599"/>
      <c r="AC11" s="599"/>
      <c r="AD11" s="599"/>
      <c r="AE11" s="599"/>
      <c r="AF11" s="599"/>
      <c r="AG11" s="599"/>
      <c r="AH11" s="599"/>
      <c r="AI11" s="599"/>
      <c r="AJ11" s="599"/>
      <c r="AK11" s="628"/>
      <c r="AL11" s="4"/>
    </row>
    <row r="12" spans="1:42" s="2" customFormat="1" ht="20.100000000000001" customHeight="1" x14ac:dyDescent="0.15">
      <c r="A12" s="4"/>
      <c r="B12" s="605"/>
      <c r="C12" s="605"/>
      <c r="D12" s="606"/>
      <c r="E12" s="606"/>
      <c r="F12" s="606"/>
      <c r="G12" s="606"/>
      <c r="H12" s="606"/>
      <c r="I12" s="606"/>
      <c r="J12" s="606"/>
      <c r="K12" s="606"/>
      <c r="L12" s="606"/>
      <c r="M12" s="606"/>
      <c r="N12" s="608"/>
      <c r="O12" s="608"/>
      <c r="P12" s="608"/>
      <c r="Q12" s="608"/>
      <c r="R12" s="608"/>
      <c r="S12" s="608"/>
      <c r="T12" s="611"/>
      <c r="U12" s="611"/>
      <c r="V12" s="611"/>
      <c r="W12" s="611"/>
      <c r="X12" s="599"/>
      <c r="Y12" s="599"/>
      <c r="Z12" s="599"/>
      <c r="AA12" s="599"/>
      <c r="AB12" s="599"/>
      <c r="AC12" s="599"/>
      <c r="AD12" s="599"/>
      <c r="AE12" s="599"/>
      <c r="AF12" s="599"/>
      <c r="AG12" s="599"/>
      <c r="AH12" s="599"/>
      <c r="AI12" s="599"/>
      <c r="AJ12" s="599"/>
      <c r="AK12" s="628"/>
      <c r="AL12" s="4"/>
    </row>
    <row r="13" spans="1:42" s="2" customFormat="1" ht="20.100000000000001" customHeight="1" x14ac:dyDescent="0.15">
      <c r="A13" s="4"/>
      <c r="B13" s="605"/>
      <c r="C13" s="605"/>
      <c r="D13" s="600" t="s">
        <v>424</v>
      </c>
      <c r="E13" s="601"/>
      <c r="F13" s="601"/>
      <c r="G13" s="606"/>
      <c r="H13" s="606"/>
      <c r="I13" s="606"/>
      <c r="J13" s="606"/>
      <c r="K13" s="606"/>
      <c r="L13" s="606"/>
      <c r="M13" s="606"/>
      <c r="N13" s="606"/>
      <c r="O13" s="606"/>
      <c r="P13" s="606"/>
      <c r="Q13" s="606"/>
      <c r="R13" s="606"/>
      <c r="S13" s="606"/>
      <c r="T13" s="606"/>
      <c r="U13" s="606"/>
      <c r="V13" s="606"/>
      <c r="W13" s="606"/>
      <c r="X13" s="606"/>
      <c r="Y13" s="606"/>
      <c r="Z13" s="606"/>
      <c r="AA13" s="606"/>
      <c r="AB13" s="606"/>
      <c r="AC13" s="606"/>
      <c r="AD13" s="606"/>
      <c r="AE13" s="606"/>
      <c r="AF13" s="606"/>
      <c r="AG13" s="606"/>
      <c r="AH13" s="606"/>
      <c r="AI13" s="606"/>
      <c r="AJ13" s="606"/>
      <c r="AK13" s="606"/>
      <c r="AL13" s="4"/>
      <c r="AN13" s="6"/>
    </row>
    <row r="14" spans="1:42" s="2" customFormat="1" ht="20.100000000000001" customHeight="1" x14ac:dyDescent="0.15">
      <c r="A14" s="4"/>
      <c r="B14" s="605"/>
      <c r="C14" s="605"/>
      <c r="D14" s="601"/>
      <c r="E14" s="601"/>
      <c r="F14" s="601"/>
      <c r="G14" s="606"/>
      <c r="H14" s="606"/>
      <c r="I14" s="606"/>
      <c r="J14" s="606"/>
      <c r="K14" s="606"/>
      <c r="L14" s="606"/>
      <c r="M14" s="606"/>
      <c r="N14" s="606"/>
      <c r="O14" s="606"/>
      <c r="P14" s="606"/>
      <c r="Q14" s="606"/>
      <c r="R14" s="606"/>
      <c r="S14" s="606"/>
      <c r="T14" s="606"/>
      <c r="U14" s="606"/>
      <c r="V14" s="606"/>
      <c r="W14" s="606"/>
      <c r="X14" s="606"/>
      <c r="Y14" s="606"/>
      <c r="Z14" s="606"/>
      <c r="AA14" s="606"/>
      <c r="AB14" s="606"/>
      <c r="AC14" s="606"/>
      <c r="AD14" s="606"/>
      <c r="AE14" s="606"/>
      <c r="AF14" s="606"/>
      <c r="AG14" s="606"/>
      <c r="AH14" s="606"/>
      <c r="AI14" s="606"/>
      <c r="AJ14" s="606"/>
      <c r="AK14" s="606"/>
      <c r="AL14" s="4"/>
      <c r="AN14" s="6"/>
    </row>
    <row r="15" spans="1:42" s="2" customFormat="1" ht="20.100000000000001" customHeight="1" x14ac:dyDescent="0.15">
      <c r="A15" s="4"/>
      <c r="B15" s="605">
        <v>2</v>
      </c>
      <c r="C15" s="605"/>
      <c r="D15" s="606"/>
      <c r="E15" s="606"/>
      <c r="F15" s="606"/>
      <c r="G15" s="606"/>
      <c r="H15" s="606"/>
      <c r="I15" s="606"/>
      <c r="J15" s="606"/>
      <c r="K15" s="606"/>
      <c r="L15" s="606"/>
      <c r="M15" s="606"/>
      <c r="N15" s="607"/>
      <c r="O15" s="608"/>
      <c r="P15" s="608"/>
      <c r="Q15" s="609"/>
      <c r="R15" s="608"/>
      <c r="S15" s="608"/>
      <c r="T15" s="610">
        <f>N15*Q15</f>
        <v>0</v>
      </c>
      <c r="U15" s="611"/>
      <c r="V15" s="611"/>
      <c r="W15" s="611"/>
      <c r="X15" s="599"/>
      <c r="Y15" s="599"/>
      <c r="Z15" s="599"/>
      <c r="AA15" s="599"/>
      <c r="AB15" s="599"/>
      <c r="AC15" s="599"/>
      <c r="AD15" s="599"/>
      <c r="AE15" s="599"/>
      <c r="AF15" s="599"/>
      <c r="AG15" s="599"/>
      <c r="AH15" s="599"/>
      <c r="AI15" s="599"/>
      <c r="AJ15" s="599"/>
      <c r="AK15" s="628"/>
      <c r="AL15" s="7"/>
      <c r="AN15" s="3"/>
    </row>
    <row r="16" spans="1:42" s="2" customFormat="1" ht="20.100000000000001" customHeight="1" x14ac:dyDescent="0.15">
      <c r="A16" s="4"/>
      <c r="B16" s="605"/>
      <c r="C16" s="605"/>
      <c r="D16" s="606"/>
      <c r="E16" s="606"/>
      <c r="F16" s="606"/>
      <c r="G16" s="606"/>
      <c r="H16" s="606"/>
      <c r="I16" s="606"/>
      <c r="J16" s="606"/>
      <c r="K16" s="606"/>
      <c r="L16" s="606"/>
      <c r="M16" s="606"/>
      <c r="N16" s="608"/>
      <c r="O16" s="608"/>
      <c r="P16" s="608"/>
      <c r="Q16" s="608"/>
      <c r="R16" s="608"/>
      <c r="S16" s="608"/>
      <c r="T16" s="611"/>
      <c r="U16" s="611"/>
      <c r="V16" s="611"/>
      <c r="W16" s="611"/>
      <c r="X16" s="599"/>
      <c r="Y16" s="599"/>
      <c r="Z16" s="599"/>
      <c r="AA16" s="599"/>
      <c r="AB16" s="599"/>
      <c r="AC16" s="599"/>
      <c r="AD16" s="599"/>
      <c r="AE16" s="599"/>
      <c r="AF16" s="599"/>
      <c r="AG16" s="599"/>
      <c r="AH16" s="599"/>
      <c r="AI16" s="599"/>
      <c r="AJ16" s="599"/>
      <c r="AK16" s="628"/>
      <c r="AL16" s="7"/>
    </row>
    <row r="17" spans="1:91" s="2" customFormat="1" ht="20.100000000000001" customHeight="1" x14ac:dyDescent="0.15">
      <c r="A17" s="4"/>
      <c r="B17" s="605"/>
      <c r="C17" s="605"/>
      <c r="D17" s="600" t="s">
        <v>424</v>
      </c>
      <c r="E17" s="601"/>
      <c r="F17" s="601"/>
      <c r="G17" s="606"/>
      <c r="H17" s="606"/>
      <c r="I17" s="606"/>
      <c r="J17" s="606"/>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6"/>
      <c r="AK17" s="606"/>
      <c r="AL17" s="8"/>
      <c r="AN17" s="6"/>
    </row>
    <row r="18" spans="1:91" s="2" customFormat="1" ht="20.100000000000001" customHeight="1" x14ac:dyDescent="0.15">
      <c r="A18" s="4"/>
      <c r="B18" s="605"/>
      <c r="C18" s="605"/>
      <c r="D18" s="601"/>
      <c r="E18" s="601"/>
      <c r="F18" s="601"/>
      <c r="G18" s="606"/>
      <c r="H18" s="606"/>
      <c r="I18" s="606"/>
      <c r="J18" s="606"/>
      <c r="K18" s="606"/>
      <c r="L18" s="606"/>
      <c r="M18" s="606"/>
      <c r="N18" s="606"/>
      <c r="O18" s="606"/>
      <c r="P18" s="606"/>
      <c r="Q18" s="606"/>
      <c r="R18" s="606"/>
      <c r="S18" s="606"/>
      <c r="T18" s="606"/>
      <c r="U18" s="606"/>
      <c r="V18" s="606"/>
      <c r="W18" s="606"/>
      <c r="X18" s="606"/>
      <c r="Y18" s="606"/>
      <c r="Z18" s="606"/>
      <c r="AA18" s="606"/>
      <c r="AB18" s="606"/>
      <c r="AC18" s="606"/>
      <c r="AD18" s="606"/>
      <c r="AE18" s="606"/>
      <c r="AF18" s="606"/>
      <c r="AG18" s="606"/>
      <c r="AH18" s="606"/>
      <c r="AI18" s="606"/>
      <c r="AJ18" s="606"/>
      <c r="AK18" s="606"/>
      <c r="AL18" s="7"/>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row>
    <row r="19" spans="1:91" s="2" customFormat="1" ht="20.100000000000001" customHeight="1" x14ac:dyDescent="0.15">
      <c r="A19" s="4"/>
      <c r="B19" s="605">
        <v>3</v>
      </c>
      <c r="C19" s="605"/>
      <c r="D19" s="606"/>
      <c r="E19" s="606"/>
      <c r="F19" s="606"/>
      <c r="G19" s="606"/>
      <c r="H19" s="606"/>
      <c r="I19" s="606"/>
      <c r="J19" s="606"/>
      <c r="K19" s="606"/>
      <c r="L19" s="606"/>
      <c r="M19" s="606"/>
      <c r="N19" s="607"/>
      <c r="O19" s="608"/>
      <c r="P19" s="608"/>
      <c r="Q19" s="609"/>
      <c r="R19" s="608"/>
      <c r="S19" s="608"/>
      <c r="T19" s="610">
        <f>N19*Q19</f>
        <v>0</v>
      </c>
      <c r="U19" s="611"/>
      <c r="V19" s="611"/>
      <c r="W19" s="611"/>
      <c r="X19" s="599"/>
      <c r="Y19" s="599"/>
      <c r="Z19" s="599"/>
      <c r="AA19" s="599"/>
      <c r="AB19" s="599"/>
      <c r="AC19" s="599"/>
      <c r="AD19" s="599"/>
      <c r="AE19" s="599"/>
      <c r="AF19" s="599"/>
      <c r="AG19" s="599"/>
      <c r="AH19" s="599"/>
      <c r="AI19" s="599"/>
      <c r="AJ19" s="599"/>
      <c r="AK19" s="628"/>
      <c r="AL19" s="10"/>
      <c r="AN19" s="6"/>
    </row>
    <row r="20" spans="1:91" s="2" customFormat="1" ht="20.100000000000001" customHeight="1" x14ac:dyDescent="0.15">
      <c r="A20" s="4"/>
      <c r="B20" s="605"/>
      <c r="C20" s="605"/>
      <c r="D20" s="606"/>
      <c r="E20" s="606"/>
      <c r="F20" s="606"/>
      <c r="G20" s="606"/>
      <c r="H20" s="606"/>
      <c r="I20" s="606"/>
      <c r="J20" s="606"/>
      <c r="K20" s="606"/>
      <c r="L20" s="606"/>
      <c r="M20" s="606"/>
      <c r="N20" s="608"/>
      <c r="O20" s="608"/>
      <c r="P20" s="608"/>
      <c r="Q20" s="608"/>
      <c r="R20" s="608"/>
      <c r="S20" s="608"/>
      <c r="T20" s="611"/>
      <c r="U20" s="611"/>
      <c r="V20" s="611"/>
      <c r="W20" s="611"/>
      <c r="X20" s="599"/>
      <c r="Y20" s="599"/>
      <c r="Z20" s="599"/>
      <c r="AA20" s="599"/>
      <c r="AB20" s="599"/>
      <c r="AC20" s="599"/>
      <c r="AD20" s="599"/>
      <c r="AE20" s="599"/>
      <c r="AF20" s="599"/>
      <c r="AG20" s="599"/>
      <c r="AH20" s="599"/>
      <c r="AI20" s="599"/>
      <c r="AJ20" s="599"/>
      <c r="AK20" s="628"/>
      <c r="AL20" s="10"/>
      <c r="AN20" s="6"/>
    </row>
    <row r="21" spans="1:91" s="2" customFormat="1" ht="20.100000000000001" customHeight="1" x14ac:dyDescent="0.15">
      <c r="A21" s="4"/>
      <c r="B21" s="605"/>
      <c r="C21" s="605"/>
      <c r="D21" s="600" t="s">
        <v>424</v>
      </c>
      <c r="E21" s="601"/>
      <c r="F21" s="601"/>
      <c r="G21" s="606"/>
      <c r="H21" s="606"/>
      <c r="I21" s="606"/>
      <c r="J21" s="606"/>
      <c r="K21" s="606"/>
      <c r="L21" s="606"/>
      <c r="M21" s="606"/>
      <c r="N21" s="606"/>
      <c r="O21" s="606"/>
      <c r="P21" s="606"/>
      <c r="Q21" s="606"/>
      <c r="R21" s="606"/>
      <c r="S21" s="606"/>
      <c r="T21" s="606"/>
      <c r="U21" s="606"/>
      <c r="V21" s="606"/>
      <c r="W21" s="606"/>
      <c r="X21" s="606"/>
      <c r="Y21" s="606"/>
      <c r="Z21" s="606"/>
      <c r="AA21" s="606"/>
      <c r="AB21" s="606"/>
      <c r="AC21" s="606"/>
      <c r="AD21" s="606"/>
      <c r="AE21" s="606"/>
      <c r="AF21" s="606"/>
      <c r="AG21" s="606"/>
      <c r="AH21" s="606"/>
      <c r="AI21" s="606"/>
      <c r="AJ21" s="606"/>
      <c r="AK21" s="606"/>
      <c r="AL21" s="10"/>
    </row>
    <row r="22" spans="1:91" s="2" customFormat="1" ht="20.100000000000001" customHeight="1" x14ac:dyDescent="0.15">
      <c r="A22" s="4"/>
      <c r="B22" s="605"/>
      <c r="C22" s="605"/>
      <c r="D22" s="601"/>
      <c r="E22" s="601"/>
      <c r="F22" s="601"/>
      <c r="G22" s="606"/>
      <c r="H22" s="606"/>
      <c r="I22" s="606"/>
      <c r="J22" s="606"/>
      <c r="K22" s="606"/>
      <c r="L22" s="606"/>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6"/>
      <c r="AK22" s="606"/>
      <c r="AL22" s="10"/>
    </row>
    <row r="23" spans="1:91" s="2" customFormat="1" ht="20.100000000000001" customHeight="1" x14ac:dyDescent="0.15">
      <c r="A23" s="4"/>
      <c r="B23" s="605">
        <v>4</v>
      </c>
      <c r="C23" s="605"/>
      <c r="D23" s="606"/>
      <c r="E23" s="606"/>
      <c r="F23" s="606"/>
      <c r="G23" s="606"/>
      <c r="H23" s="606"/>
      <c r="I23" s="606"/>
      <c r="J23" s="606"/>
      <c r="K23" s="606"/>
      <c r="L23" s="606"/>
      <c r="M23" s="606"/>
      <c r="N23" s="607"/>
      <c r="O23" s="608"/>
      <c r="P23" s="608"/>
      <c r="Q23" s="609"/>
      <c r="R23" s="608"/>
      <c r="S23" s="608"/>
      <c r="T23" s="610">
        <f>N23*Q23</f>
        <v>0</v>
      </c>
      <c r="U23" s="611"/>
      <c r="V23" s="611"/>
      <c r="W23" s="611"/>
      <c r="X23" s="599"/>
      <c r="Y23" s="599"/>
      <c r="Z23" s="599"/>
      <c r="AA23" s="599"/>
      <c r="AB23" s="599"/>
      <c r="AC23" s="599"/>
      <c r="AD23" s="599"/>
      <c r="AE23" s="599"/>
      <c r="AF23" s="599"/>
      <c r="AG23" s="599"/>
      <c r="AH23" s="599"/>
      <c r="AI23" s="599"/>
      <c r="AJ23" s="599"/>
      <c r="AK23" s="628"/>
      <c r="AL23" s="4"/>
    </row>
    <row r="24" spans="1:91" s="2" customFormat="1" ht="20.100000000000001" customHeight="1" x14ac:dyDescent="0.15">
      <c r="A24" s="4"/>
      <c r="B24" s="605"/>
      <c r="C24" s="605"/>
      <c r="D24" s="606"/>
      <c r="E24" s="606"/>
      <c r="F24" s="606"/>
      <c r="G24" s="606"/>
      <c r="H24" s="606"/>
      <c r="I24" s="606"/>
      <c r="J24" s="606"/>
      <c r="K24" s="606"/>
      <c r="L24" s="606"/>
      <c r="M24" s="606"/>
      <c r="N24" s="608"/>
      <c r="O24" s="608"/>
      <c r="P24" s="608"/>
      <c r="Q24" s="608"/>
      <c r="R24" s="608"/>
      <c r="S24" s="608"/>
      <c r="T24" s="611"/>
      <c r="U24" s="611"/>
      <c r="V24" s="611"/>
      <c r="W24" s="611"/>
      <c r="X24" s="599"/>
      <c r="Y24" s="599"/>
      <c r="Z24" s="599"/>
      <c r="AA24" s="599"/>
      <c r="AB24" s="599"/>
      <c r="AC24" s="599"/>
      <c r="AD24" s="599"/>
      <c r="AE24" s="599"/>
      <c r="AF24" s="599"/>
      <c r="AG24" s="599"/>
      <c r="AH24" s="599"/>
      <c r="AI24" s="599"/>
      <c r="AJ24" s="599"/>
      <c r="AK24" s="628"/>
      <c r="AL24" s="4"/>
    </row>
    <row r="25" spans="1:91" s="2" customFormat="1" ht="20.100000000000001" customHeight="1" x14ac:dyDescent="0.15">
      <c r="A25" s="97"/>
      <c r="B25" s="605"/>
      <c r="C25" s="605"/>
      <c r="D25" s="600" t="s">
        <v>424</v>
      </c>
      <c r="E25" s="601"/>
      <c r="F25" s="601"/>
      <c r="G25" s="606"/>
      <c r="H25" s="606"/>
      <c r="I25" s="606"/>
      <c r="J25" s="606"/>
      <c r="K25" s="606"/>
      <c r="L25" s="606"/>
      <c r="M25" s="606"/>
      <c r="N25" s="606"/>
      <c r="O25" s="606"/>
      <c r="P25" s="606"/>
      <c r="Q25" s="606"/>
      <c r="R25" s="606"/>
      <c r="S25" s="606"/>
      <c r="T25" s="606"/>
      <c r="U25" s="606"/>
      <c r="V25" s="606"/>
      <c r="W25" s="606"/>
      <c r="X25" s="606"/>
      <c r="Y25" s="606"/>
      <c r="Z25" s="606"/>
      <c r="AA25" s="606"/>
      <c r="AB25" s="606"/>
      <c r="AC25" s="606"/>
      <c r="AD25" s="606"/>
      <c r="AE25" s="606"/>
      <c r="AF25" s="606"/>
      <c r="AG25" s="606"/>
      <c r="AH25" s="606"/>
      <c r="AI25" s="606"/>
      <c r="AJ25" s="606"/>
      <c r="AK25" s="606"/>
      <c r="AL25" s="97"/>
      <c r="AP25" s="14"/>
    </row>
    <row r="26" spans="1:91" s="2" customFormat="1" ht="20.100000000000001" customHeight="1" x14ac:dyDescent="0.15">
      <c r="A26" s="97"/>
      <c r="B26" s="605"/>
      <c r="C26" s="605"/>
      <c r="D26" s="601"/>
      <c r="E26" s="601"/>
      <c r="F26" s="601"/>
      <c r="G26" s="606"/>
      <c r="H26" s="606"/>
      <c r="I26" s="606"/>
      <c r="J26" s="606"/>
      <c r="K26" s="606"/>
      <c r="L26" s="606"/>
      <c r="M26" s="606"/>
      <c r="N26" s="606"/>
      <c r="O26" s="606"/>
      <c r="P26" s="606"/>
      <c r="Q26" s="606"/>
      <c r="R26" s="606"/>
      <c r="S26" s="606"/>
      <c r="T26" s="606"/>
      <c r="U26" s="606"/>
      <c r="V26" s="606"/>
      <c r="W26" s="606"/>
      <c r="X26" s="606"/>
      <c r="Y26" s="606"/>
      <c r="Z26" s="606"/>
      <c r="AA26" s="606"/>
      <c r="AB26" s="606"/>
      <c r="AC26" s="606"/>
      <c r="AD26" s="606"/>
      <c r="AE26" s="606"/>
      <c r="AF26" s="606"/>
      <c r="AG26" s="606"/>
      <c r="AH26" s="606"/>
      <c r="AI26" s="606"/>
      <c r="AJ26" s="606"/>
      <c r="AK26" s="606"/>
      <c r="AL26" s="97"/>
      <c r="AP26" s="14"/>
    </row>
    <row r="27" spans="1:91" s="2" customFormat="1" ht="20.100000000000001" customHeight="1" x14ac:dyDescent="0.15">
      <c r="A27" s="4"/>
      <c r="B27" s="605">
        <v>5</v>
      </c>
      <c r="C27" s="605"/>
      <c r="D27" s="606"/>
      <c r="E27" s="606"/>
      <c r="F27" s="606"/>
      <c r="G27" s="606"/>
      <c r="H27" s="606"/>
      <c r="I27" s="606"/>
      <c r="J27" s="606"/>
      <c r="K27" s="606"/>
      <c r="L27" s="606"/>
      <c r="M27" s="606"/>
      <c r="N27" s="607"/>
      <c r="O27" s="608"/>
      <c r="P27" s="608"/>
      <c r="Q27" s="609"/>
      <c r="R27" s="608"/>
      <c r="S27" s="608"/>
      <c r="T27" s="610">
        <f>N27*Q27</f>
        <v>0</v>
      </c>
      <c r="U27" s="611"/>
      <c r="V27" s="611"/>
      <c r="W27" s="611"/>
      <c r="X27" s="599"/>
      <c r="Y27" s="599"/>
      <c r="Z27" s="599"/>
      <c r="AA27" s="599"/>
      <c r="AB27" s="599"/>
      <c r="AC27" s="599"/>
      <c r="AD27" s="599"/>
      <c r="AE27" s="599"/>
      <c r="AF27" s="599"/>
      <c r="AG27" s="599"/>
      <c r="AH27" s="599"/>
      <c r="AI27" s="599"/>
      <c r="AJ27" s="599"/>
      <c r="AK27" s="628"/>
      <c r="AL27" s="98"/>
    </row>
    <row r="28" spans="1:91" s="2" customFormat="1" ht="20.100000000000001" customHeight="1" x14ac:dyDescent="0.15">
      <c r="A28" s="4"/>
      <c r="B28" s="605"/>
      <c r="C28" s="605"/>
      <c r="D28" s="606"/>
      <c r="E28" s="606"/>
      <c r="F28" s="606"/>
      <c r="G28" s="606"/>
      <c r="H28" s="606"/>
      <c r="I28" s="606"/>
      <c r="J28" s="606"/>
      <c r="K28" s="606"/>
      <c r="L28" s="606"/>
      <c r="M28" s="606"/>
      <c r="N28" s="608"/>
      <c r="O28" s="608"/>
      <c r="P28" s="608"/>
      <c r="Q28" s="608"/>
      <c r="R28" s="608"/>
      <c r="S28" s="608"/>
      <c r="T28" s="611"/>
      <c r="U28" s="611"/>
      <c r="V28" s="611"/>
      <c r="W28" s="611"/>
      <c r="X28" s="599"/>
      <c r="Y28" s="599"/>
      <c r="Z28" s="599"/>
      <c r="AA28" s="599"/>
      <c r="AB28" s="599"/>
      <c r="AC28" s="599"/>
      <c r="AD28" s="599"/>
      <c r="AE28" s="599"/>
      <c r="AF28" s="599"/>
      <c r="AG28" s="599"/>
      <c r="AH28" s="599"/>
      <c r="AI28" s="599"/>
      <c r="AJ28" s="599"/>
      <c r="AK28" s="628"/>
      <c r="AL28" s="98"/>
    </row>
    <row r="29" spans="1:91" s="2" customFormat="1" ht="20.100000000000001" customHeight="1" x14ac:dyDescent="0.15">
      <c r="A29" s="4"/>
      <c r="B29" s="605"/>
      <c r="C29" s="605"/>
      <c r="D29" s="600" t="s">
        <v>424</v>
      </c>
      <c r="E29" s="601"/>
      <c r="F29" s="601"/>
      <c r="G29" s="606"/>
      <c r="H29" s="606"/>
      <c r="I29" s="606"/>
      <c r="J29" s="606"/>
      <c r="K29" s="606"/>
      <c r="L29" s="606"/>
      <c r="M29" s="606"/>
      <c r="N29" s="606"/>
      <c r="O29" s="606"/>
      <c r="P29" s="606"/>
      <c r="Q29" s="606"/>
      <c r="R29" s="606"/>
      <c r="S29" s="606"/>
      <c r="T29" s="606"/>
      <c r="U29" s="606"/>
      <c r="V29" s="606"/>
      <c r="W29" s="606"/>
      <c r="X29" s="606"/>
      <c r="Y29" s="606"/>
      <c r="Z29" s="606"/>
      <c r="AA29" s="606"/>
      <c r="AB29" s="606"/>
      <c r="AC29" s="606"/>
      <c r="AD29" s="606"/>
      <c r="AE29" s="606"/>
      <c r="AF29" s="606"/>
      <c r="AG29" s="606"/>
      <c r="AH29" s="606"/>
      <c r="AI29" s="606"/>
      <c r="AJ29" s="606"/>
      <c r="AK29" s="606"/>
      <c r="AL29" s="98"/>
    </row>
    <row r="30" spans="1:91" s="2" customFormat="1" ht="20.100000000000001" customHeight="1" x14ac:dyDescent="0.15">
      <c r="A30" s="4"/>
      <c r="B30" s="605"/>
      <c r="C30" s="605"/>
      <c r="D30" s="601"/>
      <c r="E30" s="601"/>
      <c r="F30" s="601"/>
      <c r="G30" s="606"/>
      <c r="H30" s="606"/>
      <c r="I30" s="606"/>
      <c r="J30" s="606"/>
      <c r="K30" s="606"/>
      <c r="L30" s="606"/>
      <c r="M30" s="606"/>
      <c r="N30" s="606"/>
      <c r="O30" s="606"/>
      <c r="P30" s="606"/>
      <c r="Q30" s="606"/>
      <c r="R30" s="606"/>
      <c r="S30" s="606"/>
      <c r="T30" s="606"/>
      <c r="U30" s="606"/>
      <c r="V30" s="606"/>
      <c r="W30" s="606"/>
      <c r="X30" s="606"/>
      <c r="Y30" s="606"/>
      <c r="Z30" s="606"/>
      <c r="AA30" s="606"/>
      <c r="AB30" s="606"/>
      <c r="AC30" s="606"/>
      <c r="AD30" s="606"/>
      <c r="AE30" s="606"/>
      <c r="AF30" s="606"/>
      <c r="AG30" s="606"/>
      <c r="AH30" s="606"/>
      <c r="AI30" s="606"/>
      <c r="AJ30" s="606"/>
      <c r="AK30" s="606"/>
      <c r="AL30" s="99"/>
    </row>
    <row r="31" spans="1:91" s="2" customFormat="1" ht="20.100000000000001" customHeight="1" x14ac:dyDescent="0.15">
      <c r="A31" s="4"/>
      <c r="B31" s="605">
        <v>6</v>
      </c>
      <c r="C31" s="605"/>
      <c r="D31" s="612"/>
      <c r="E31" s="612"/>
      <c r="F31" s="612"/>
      <c r="G31" s="612"/>
      <c r="H31" s="612"/>
      <c r="I31" s="612"/>
      <c r="J31" s="612"/>
      <c r="K31" s="612"/>
      <c r="L31" s="612"/>
      <c r="M31" s="612"/>
      <c r="N31" s="607"/>
      <c r="O31" s="608"/>
      <c r="P31" s="608"/>
      <c r="Q31" s="609"/>
      <c r="R31" s="608"/>
      <c r="S31" s="608"/>
      <c r="T31" s="610">
        <f>N31*Q31</f>
        <v>0</v>
      </c>
      <c r="U31" s="611"/>
      <c r="V31" s="611"/>
      <c r="W31" s="611"/>
      <c r="X31" s="599"/>
      <c r="Y31" s="599"/>
      <c r="Z31" s="599"/>
      <c r="AA31" s="599"/>
      <c r="AB31" s="599"/>
      <c r="AC31" s="599"/>
      <c r="AD31" s="599"/>
      <c r="AE31" s="599"/>
      <c r="AF31" s="599"/>
      <c r="AG31" s="599"/>
      <c r="AH31" s="599"/>
      <c r="AI31" s="599"/>
      <c r="AJ31" s="599"/>
      <c r="AK31" s="631"/>
      <c r="AL31" s="98"/>
    </row>
    <row r="32" spans="1:91" s="2" customFormat="1" ht="20.100000000000001" customHeight="1" x14ac:dyDescent="0.15">
      <c r="A32" s="4"/>
      <c r="B32" s="605"/>
      <c r="C32" s="605"/>
      <c r="D32" s="612"/>
      <c r="E32" s="612"/>
      <c r="F32" s="612"/>
      <c r="G32" s="612"/>
      <c r="H32" s="612"/>
      <c r="I32" s="612"/>
      <c r="J32" s="612"/>
      <c r="K32" s="612"/>
      <c r="L32" s="612"/>
      <c r="M32" s="612"/>
      <c r="N32" s="608"/>
      <c r="O32" s="608"/>
      <c r="P32" s="608"/>
      <c r="Q32" s="608"/>
      <c r="R32" s="608"/>
      <c r="S32" s="608"/>
      <c r="T32" s="611"/>
      <c r="U32" s="611"/>
      <c r="V32" s="611"/>
      <c r="W32" s="611"/>
      <c r="X32" s="599"/>
      <c r="Y32" s="599"/>
      <c r="Z32" s="599"/>
      <c r="AA32" s="599"/>
      <c r="AB32" s="599"/>
      <c r="AC32" s="599"/>
      <c r="AD32" s="599"/>
      <c r="AE32" s="599"/>
      <c r="AF32" s="599"/>
      <c r="AG32" s="599"/>
      <c r="AH32" s="599"/>
      <c r="AI32" s="599"/>
      <c r="AJ32" s="599"/>
      <c r="AK32" s="631"/>
      <c r="AL32" s="98"/>
    </row>
    <row r="33" spans="1:42" s="2" customFormat="1" ht="20.100000000000001" customHeight="1" x14ac:dyDescent="0.15">
      <c r="A33" s="4"/>
      <c r="B33" s="605"/>
      <c r="C33" s="605"/>
      <c r="D33" s="600" t="s">
        <v>424</v>
      </c>
      <c r="E33" s="601"/>
      <c r="F33" s="601"/>
      <c r="G33" s="606"/>
      <c r="H33" s="606"/>
      <c r="I33" s="606"/>
      <c r="J33" s="606"/>
      <c r="K33" s="606"/>
      <c r="L33" s="606"/>
      <c r="M33" s="606"/>
      <c r="N33" s="606"/>
      <c r="O33" s="606"/>
      <c r="P33" s="606"/>
      <c r="Q33" s="606"/>
      <c r="R33" s="606"/>
      <c r="S33" s="606"/>
      <c r="T33" s="606"/>
      <c r="U33" s="606"/>
      <c r="V33" s="606"/>
      <c r="W33" s="606"/>
      <c r="X33" s="606"/>
      <c r="Y33" s="606"/>
      <c r="Z33" s="606"/>
      <c r="AA33" s="606"/>
      <c r="AB33" s="606"/>
      <c r="AC33" s="606"/>
      <c r="AD33" s="606"/>
      <c r="AE33" s="606"/>
      <c r="AF33" s="606"/>
      <c r="AG33" s="606"/>
      <c r="AH33" s="606"/>
      <c r="AI33" s="606"/>
      <c r="AJ33" s="606"/>
      <c r="AK33" s="606"/>
      <c r="AL33" s="98"/>
    </row>
    <row r="34" spans="1:42" s="4" customFormat="1" ht="20.100000000000001" customHeight="1" x14ac:dyDescent="0.15">
      <c r="B34" s="605"/>
      <c r="C34" s="605"/>
      <c r="D34" s="601"/>
      <c r="E34" s="601"/>
      <c r="F34" s="601"/>
      <c r="G34" s="606"/>
      <c r="H34" s="606"/>
      <c r="I34" s="606"/>
      <c r="J34" s="606"/>
      <c r="K34" s="606"/>
      <c r="L34" s="606"/>
      <c r="M34" s="606"/>
      <c r="N34" s="606"/>
      <c r="O34" s="606"/>
      <c r="P34" s="606"/>
      <c r="Q34" s="606"/>
      <c r="R34" s="606"/>
      <c r="S34" s="606"/>
      <c r="T34" s="606"/>
      <c r="U34" s="606"/>
      <c r="V34" s="606"/>
      <c r="W34" s="606"/>
      <c r="X34" s="606"/>
      <c r="Y34" s="606"/>
      <c r="Z34" s="606"/>
      <c r="AA34" s="606"/>
      <c r="AB34" s="606"/>
      <c r="AC34" s="606"/>
      <c r="AD34" s="606"/>
      <c r="AE34" s="606"/>
      <c r="AF34" s="606"/>
      <c r="AG34" s="606"/>
      <c r="AH34" s="606"/>
      <c r="AI34" s="606"/>
      <c r="AJ34" s="606"/>
      <c r="AK34" s="606"/>
      <c r="AL34" s="97"/>
      <c r="AP34" s="14"/>
    </row>
    <row r="35" spans="1:42" s="4" customFormat="1" ht="20.100000000000001" customHeight="1" x14ac:dyDescent="0.15">
      <c r="B35" s="605">
        <v>7</v>
      </c>
      <c r="C35" s="605"/>
      <c r="D35" s="612"/>
      <c r="E35" s="612"/>
      <c r="F35" s="612"/>
      <c r="G35" s="612"/>
      <c r="H35" s="612"/>
      <c r="I35" s="612"/>
      <c r="J35" s="612"/>
      <c r="K35" s="612"/>
      <c r="L35" s="612"/>
      <c r="M35" s="612"/>
      <c r="N35" s="607"/>
      <c r="O35" s="608"/>
      <c r="P35" s="608"/>
      <c r="Q35" s="609"/>
      <c r="R35" s="608"/>
      <c r="S35" s="608"/>
      <c r="T35" s="610">
        <f>N35*Q35</f>
        <v>0</v>
      </c>
      <c r="U35" s="611"/>
      <c r="V35" s="611"/>
      <c r="W35" s="611"/>
      <c r="X35" s="599"/>
      <c r="Y35" s="599"/>
      <c r="Z35" s="599"/>
      <c r="AA35" s="599"/>
      <c r="AB35" s="599"/>
      <c r="AC35" s="599"/>
      <c r="AD35" s="599"/>
      <c r="AE35" s="599"/>
      <c r="AF35" s="599"/>
      <c r="AG35" s="599"/>
      <c r="AH35" s="599"/>
      <c r="AI35" s="599"/>
      <c r="AJ35" s="599"/>
      <c r="AK35" s="630"/>
      <c r="AL35" s="97"/>
    </row>
    <row r="36" spans="1:42" s="4" customFormat="1" ht="20.100000000000001" customHeight="1" x14ac:dyDescent="0.15">
      <c r="B36" s="605"/>
      <c r="C36" s="605"/>
      <c r="D36" s="612"/>
      <c r="E36" s="612"/>
      <c r="F36" s="612"/>
      <c r="G36" s="612"/>
      <c r="H36" s="612"/>
      <c r="I36" s="612"/>
      <c r="J36" s="612"/>
      <c r="K36" s="612"/>
      <c r="L36" s="612"/>
      <c r="M36" s="612"/>
      <c r="N36" s="608"/>
      <c r="O36" s="608"/>
      <c r="P36" s="608"/>
      <c r="Q36" s="608"/>
      <c r="R36" s="608"/>
      <c r="S36" s="608"/>
      <c r="T36" s="611"/>
      <c r="U36" s="611"/>
      <c r="V36" s="611"/>
      <c r="W36" s="611"/>
      <c r="X36" s="599"/>
      <c r="Y36" s="599"/>
      <c r="Z36" s="599"/>
      <c r="AA36" s="599"/>
      <c r="AB36" s="599"/>
      <c r="AC36" s="599"/>
      <c r="AD36" s="599"/>
      <c r="AE36" s="599"/>
      <c r="AF36" s="599"/>
      <c r="AG36" s="599"/>
      <c r="AH36" s="599"/>
      <c r="AI36" s="599"/>
      <c r="AJ36" s="599"/>
      <c r="AK36" s="630"/>
      <c r="AL36" s="97"/>
      <c r="AP36" s="14"/>
    </row>
    <row r="37" spans="1:42" s="4" customFormat="1" ht="20.100000000000001" customHeight="1" x14ac:dyDescent="0.15">
      <c r="A37" s="100"/>
      <c r="B37" s="605"/>
      <c r="C37" s="605"/>
      <c r="D37" s="600" t="s">
        <v>424</v>
      </c>
      <c r="E37" s="601"/>
      <c r="F37" s="601"/>
      <c r="G37" s="606"/>
      <c r="H37" s="606"/>
      <c r="I37" s="606"/>
      <c r="J37" s="606"/>
      <c r="K37" s="606"/>
      <c r="L37" s="606"/>
      <c r="M37" s="606"/>
      <c r="N37" s="606"/>
      <c r="O37" s="606"/>
      <c r="P37" s="606"/>
      <c r="Q37" s="606"/>
      <c r="R37" s="606"/>
      <c r="S37" s="606"/>
      <c r="T37" s="606"/>
      <c r="U37" s="606"/>
      <c r="V37" s="606"/>
      <c r="W37" s="606"/>
      <c r="X37" s="606"/>
      <c r="Y37" s="606"/>
      <c r="Z37" s="606"/>
      <c r="AA37" s="606"/>
      <c r="AB37" s="606"/>
      <c r="AC37" s="606"/>
      <c r="AD37" s="606"/>
      <c r="AE37" s="606"/>
      <c r="AF37" s="606"/>
      <c r="AG37" s="606"/>
      <c r="AH37" s="606"/>
      <c r="AI37" s="606"/>
      <c r="AJ37" s="606"/>
      <c r="AK37" s="606"/>
      <c r="AL37" s="97"/>
    </row>
    <row r="38" spans="1:42" s="2" customFormat="1" ht="20.100000000000001" customHeight="1" x14ac:dyDescent="0.15">
      <c r="A38" s="4"/>
      <c r="B38" s="605"/>
      <c r="C38" s="605"/>
      <c r="D38" s="601"/>
      <c r="E38" s="601"/>
      <c r="F38" s="601"/>
      <c r="G38" s="606"/>
      <c r="H38" s="606"/>
      <c r="I38" s="606"/>
      <c r="J38" s="606"/>
      <c r="K38" s="606"/>
      <c r="L38" s="606"/>
      <c r="M38" s="606"/>
      <c r="N38" s="606"/>
      <c r="O38" s="606"/>
      <c r="P38" s="606"/>
      <c r="Q38" s="606"/>
      <c r="R38" s="606"/>
      <c r="S38" s="606"/>
      <c r="T38" s="606"/>
      <c r="U38" s="606"/>
      <c r="V38" s="606"/>
      <c r="W38" s="606"/>
      <c r="X38" s="606"/>
      <c r="Y38" s="606"/>
      <c r="Z38" s="606"/>
      <c r="AA38" s="606"/>
      <c r="AB38" s="606"/>
      <c r="AC38" s="606"/>
      <c r="AD38" s="606"/>
      <c r="AE38" s="606"/>
      <c r="AF38" s="606"/>
      <c r="AG38" s="606"/>
      <c r="AH38" s="606"/>
      <c r="AI38" s="606"/>
      <c r="AJ38" s="606"/>
      <c r="AK38" s="606"/>
      <c r="AL38" s="98"/>
    </row>
    <row r="39" spans="1:42" s="4" customFormat="1" ht="20.100000000000001" customHeight="1" x14ac:dyDescent="0.15">
      <c r="B39" s="605">
        <v>8</v>
      </c>
      <c r="C39" s="605"/>
      <c r="D39" s="612"/>
      <c r="E39" s="612"/>
      <c r="F39" s="612"/>
      <c r="G39" s="612"/>
      <c r="H39" s="612"/>
      <c r="I39" s="612"/>
      <c r="J39" s="612"/>
      <c r="K39" s="612"/>
      <c r="L39" s="612"/>
      <c r="M39" s="612"/>
      <c r="N39" s="607"/>
      <c r="O39" s="608"/>
      <c r="P39" s="608"/>
      <c r="Q39" s="609"/>
      <c r="R39" s="608"/>
      <c r="S39" s="608"/>
      <c r="T39" s="610">
        <f>N39*Q39</f>
        <v>0</v>
      </c>
      <c r="U39" s="611"/>
      <c r="V39" s="611"/>
      <c r="W39" s="611"/>
      <c r="X39" s="599"/>
      <c r="Y39" s="599"/>
      <c r="Z39" s="599"/>
      <c r="AA39" s="599"/>
      <c r="AB39" s="599"/>
      <c r="AC39" s="599"/>
      <c r="AD39" s="599"/>
      <c r="AE39" s="599"/>
      <c r="AF39" s="599"/>
      <c r="AG39" s="599"/>
      <c r="AH39" s="599"/>
      <c r="AI39" s="599"/>
      <c r="AJ39" s="599"/>
      <c r="AK39" s="628"/>
    </row>
    <row r="40" spans="1:42" s="4" customFormat="1" ht="20.100000000000001" customHeight="1" x14ac:dyDescent="0.15">
      <c r="B40" s="605"/>
      <c r="C40" s="605"/>
      <c r="D40" s="612"/>
      <c r="E40" s="612"/>
      <c r="F40" s="612"/>
      <c r="G40" s="612"/>
      <c r="H40" s="612"/>
      <c r="I40" s="612"/>
      <c r="J40" s="612"/>
      <c r="K40" s="612"/>
      <c r="L40" s="612"/>
      <c r="M40" s="612"/>
      <c r="N40" s="608"/>
      <c r="O40" s="608"/>
      <c r="P40" s="608"/>
      <c r="Q40" s="608"/>
      <c r="R40" s="608"/>
      <c r="S40" s="608"/>
      <c r="T40" s="611"/>
      <c r="U40" s="611"/>
      <c r="V40" s="611"/>
      <c r="W40" s="611"/>
      <c r="X40" s="599"/>
      <c r="Y40" s="599"/>
      <c r="Z40" s="599"/>
      <c r="AA40" s="599"/>
      <c r="AB40" s="599"/>
      <c r="AC40" s="599"/>
      <c r="AD40" s="599"/>
      <c r="AE40" s="599"/>
      <c r="AF40" s="599"/>
      <c r="AG40" s="599"/>
      <c r="AH40" s="599"/>
      <c r="AI40" s="599"/>
      <c r="AJ40" s="599"/>
      <c r="AK40" s="628"/>
      <c r="AL40" s="97"/>
    </row>
    <row r="41" spans="1:42" s="4" customFormat="1" ht="20.100000000000001" customHeight="1" x14ac:dyDescent="0.15">
      <c r="B41" s="605"/>
      <c r="C41" s="605"/>
      <c r="D41" s="600" t="s">
        <v>424</v>
      </c>
      <c r="E41" s="601"/>
      <c r="F41" s="601"/>
      <c r="G41" s="606"/>
      <c r="H41" s="606"/>
      <c r="I41" s="606"/>
      <c r="J41" s="606"/>
      <c r="K41" s="606"/>
      <c r="L41" s="606"/>
      <c r="M41" s="606"/>
      <c r="N41" s="606"/>
      <c r="O41" s="606"/>
      <c r="P41" s="606"/>
      <c r="Q41" s="606"/>
      <c r="R41" s="606"/>
      <c r="S41" s="606"/>
      <c r="T41" s="606"/>
      <c r="U41" s="606"/>
      <c r="V41" s="606"/>
      <c r="W41" s="606"/>
      <c r="X41" s="606"/>
      <c r="Y41" s="606"/>
      <c r="Z41" s="606"/>
      <c r="AA41" s="606"/>
      <c r="AB41" s="606"/>
      <c r="AC41" s="606"/>
      <c r="AD41" s="606"/>
      <c r="AE41" s="606"/>
      <c r="AF41" s="606"/>
      <c r="AG41" s="606"/>
      <c r="AH41" s="606"/>
      <c r="AI41" s="606"/>
      <c r="AJ41" s="606"/>
      <c r="AK41" s="606"/>
      <c r="AL41" s="98"/>
    </row>
    <row r="42" spans="1:42" s="4" customFormat="1" ht="20.100000000000001" customHeight="1" x14ac:dyDescent="0.15">
      <c r="B42" s="605"/>
      <c r="C42" s="605"/>
      <c r="D42" s="601"/>
      <c r="E42" s="601"/>
      <c r="F42" s="601"/>
      <c r="G42" s="606"/>
      <c r="H42" s="606"/>
      <c r="I42" s="606"/>
      <c r="J42" s="606"/>
      <c r="K42" s="606"/>
      <c r="L42" s="606"/>
      <c r="M42" s="606"/>
      <c r="N42" s="606"/>
      <c r="O42" s="606"/>
      <c r="P42" s="606"/>
      <c r="Q42" s="606"/>
      <c r="R42" s="606"/>
      <c r="S42" s="606"/>
      <c r="T42" s="606"/>
      <c r="U42" s="606"/>
      <c r="V42" s="606"/>
      <c r="W42" s="606"/>
      <c r="X42" s="606"/>
      <c r="Y42" s="606"/>
      <c r="Z42" s="606"/>
      <c r="AA42" s="606"/>
      <c r="AB42" s="606"/>
      <c r="AC42" s="606"/>
      <c r="AD42" s="606"/>
      <c r="AE42" s="606"/>
      <c r="AF42" s="606"/>
      <c r="AG42" s="606"/>
      <c r="AH42" s="606"/>
      <c r="AI42" s="606"/>
      <c r="AJ42" s="606"/>
      <c r="AK42" s="606"/>
      <c r="AL42" s="98"/>
    </row>
    <row r="43" spans="1:42" s="4" customFormat="1" ht="20.100000000000001" customHeight="1" x14ac:dyDescent="0.15">
      <c r="B43" s="605">
        <v>9</v>
      </c>
      <c r="C43" s="605"/>
      <c r="D43" s="612"/>
      <c r="E43" s="612"/>
      <c r="F43" s="612"/>
      <c r="G43" s="612"/>
      <c r="H43" s="612"/>
      <c r="I43" s="612"/>
      <c r="J43" s="612"/>
      <c r="K43" s="612"/>
      <c r="L43" s="612"/>
      <c r="M43" s="612"/>
      <c r="N43" s="607"/>
      <c r="O43" s="608"/>
      <c r="P43" s="608"/>
      <c r="Q43" s="609"/>
      <c r="R43" s="608"/>
      <c r="S43" s="608"/>
      <c r="T43" s="610">
        <f>N43*Q43</f>
        <v>0</v>
      </c>
      <c r="U43" s="611"/>
      <c r="V43" s="611"/>
      <c r="W43" s="611"/>
      <c r="X43" s="599"/>
      <c r="Y43" s="599"/>
      <c r="Z43" s="599"/>
      <c r="AA43" s="599"/>
      <c r="AB43" s="599"/>
      <c r="AC43" s="599"/>
      <c r="AD43" s="599"/>
      <c r="AE43" s="599"/>
      <c r="AF43" s="599"/>
      <c r="AG43" s="599"/>
      <c r="AH43" s="599"/>
      <c r="AI43" s="599"/>
      <c r="AJ43" s="599"/>
      <c r="AK43" s="629"/>
      <c r="AL43" s="98"/>
    </row>
    <row r="44" spans="1:42" s="4" customFormat="1" ht="20.100000000000001" customHeight="1" x14ac:dyDescent="0.15">
      <c r="B44" s="605"/>
      <c r="C44" s="605"/>
      <c r="D44" s="612"/>
      <c r="E44" s="612"/>
      <c r="F44" s="612"/>
      <c r="G44" s="612"/>
      <c r="H44" s="612"/>
      <c r="I44" s="612"/>
      <c r="J44" s="612"/>
      <c r="K44" s="612"/>
      <c r="L44" s="612"/>
      <c r="M44" s="612"/>
      <c r="N44" s="608"/>
      <c r="O44" s="608"/>
      <c r="P44" s="608"/>
      <c r="Q44" s="608"/>
      <c r="R44" s="608"/>
      <c r="S44" s="608"/>
      <c r="T44" s="611"/>
      <c r="U44" s="611"/>
      <c r="V44" s="611"/>
      <c r="W44" s="611"/>
      <c r="X44" s="599"/>
      <c r="Y44" s="599"/>
      <c r="Z44" s="599"/>
      <c r="AA44" s="599"/>
      <c r="AB44" s="599"/>
      <c r="AC44" s="599"/>
      <c r="AD44" s="599"/>
      <c r="AE44" s="599"/>
      <c r="AF44" s="599"/>
      <c r="AG44" s="599"/>
      <c r="AH44" s="599"/>
      <c r="AI44" s="599"/>
      <c r="AJ44" s="599"/>
      <c r="AK44" s="629"/>
      <c r="AL44" s="98"/>
    </row>
    <row r="45" spans="1:42" s="4" customFormat="1" ht="20.100000000000001" customHeight="1" x14ac:dyDescent="0.15">
      <c r="B45" s="605"/>
      <c r="C45" s="605"/>
      <c r="D45" s="600" t="s">
        <v>424</v>
      </c>
      <c r="E45" s="601"/>
      <c r="F45" s="601"/>
      <c r="G45" s="606"/>
      <c r="H45" s="606"/>
      <c r="I45" s="606"/>
      <c r="J45" s="606"/>
      <c r="K45" s="606"/>
      <c r="L45" s="606"/>
      <c r="M45" s="606"/>
      <c r="N45" s="606"/>
      <c r="O45" s="606"/>
      <c r="P45" s="606"/>
      <c r="Q45" s="606"/>
      <c r="R45" s="606"/>
      <c r="S45" s="606"/>
      <c r="T45" s="606"/>
      <c r="U45" s="606"/>
      <c r="V45" s="606"/>
      <c r="W45" s="606"/>
      <c r="X45" s="606"/>
      <c r="Y45" s="606"/>
      <c r="Z45" s="606"/>
      <c r="AA45" s="606"/>
      <c r="AB45" s="606"/>
      <c r="AC45" s="606"/>
      <c r="AD45" s="606"/>
      <c r="AE45" s="606"/>
      <c r="AF45" s="606"/>
      <c r="AG45" s="606"/>
      <c r="AH45" s="606"/>
      <c r="AI45" s="606"/>
      <c r="AJ45" s="606"/>
      <c r="AK45" s="606"/>
      <c r="AL45" s="98"/>
    </row>
    <row r="46" spans="1:42" s="4" customFormat="1" ht="20.100000000000001" customHeight="1" x14ac:dyDescent="0.15">
      <c r="B46" s="605"/>
      <c r="C46" s="605"/>
      <c r="D46" s="601"/>
      <c r="E46" s="601"/>
      <c r="F46" s="601"/>
      <c r="G46" s="606"/>
      <c r="H46" s="606"/>
      <c r="I46" s="606"/>
      <c r="J46" s="606"/>
      <c r="K46" s="606"/>
      <c r="L46" s="606"/>
      <c r="M46" s="606"/>
      <c r="N46" s="606"/>
      <c r="O46" s="606"/>
      <c r="P46" s="606"/>
      <c r="Q46" s="606"/>
      <c r="R46" s="606"/>
      <c r="S46" s="606"/>
      <c r="T46" s="606"/>
      <c r="U46" s="606"/>
      <c r="V46" s="606"/>
      <c r="W46" s="606"/>
      <c r="X46" s="606"/>
      <c r="Y46" s="606"/>
      <c r="Z46" s="606"/>
      <c r="AA46" s="606"/>
      <c r="AB46" s="606"/>
      <c r="AC46" s="606"/>
      <c r="AD46" s="606"/>
      <c r="AE46" s="606"/>
      <c r="AF46" s="606"/>
      <c r="AG46" s="606"/>
      <c r="AH46" s="606"/>
      <c r="AI46" s="606"/>
      <c r="AJ46" s="606"/>
      <c r="AK46" s="606"/>
      <c r="AL46" s="98"/>
    </row>
    <row r="47" spans="1:42" s="4" customFormat="1" ht="20.100000000000001" customHeight="1" x14ac:dyDescent="0.15">
      <c r="B47" s="605">
        <v>10</v>
      </c>
      <c r="C47" s="605"/>
      <c r="D47" s="612"/>
      <c r="E47" s="612"/>
      <c r="F47" s="612"/>
      <c r="G47" s="612"/>
      <c r="H47" s="612"/>
      <c r="I47" s="612"/>
      <c r="J47" s="612"/>
      <c r="K47" s="612"/>
      <c r="L47" s="612"/>
      <c r="M47" s="612"/>
      <c r="N47" s="607"/>
      <c r="O47" s="608"/>
      <c r="P47" s="608"/>
      <c r="Q47" s="609"/>
      <c r="R47" s="608"/>
      <c r="S47" s="608"/>
      <c r="T47" s="610">
        <f>N47*Q47</f>
        <v>0</v>
      </c>
      <c r="U47" s="611"/>
      <c r="V47" s="611"/>
      <c r="W47" s="611"/>
      <c r="X47" s="599"/>
      <c r="Y47" s="599"/>
      <c r="Z47" s="599"/>
      <c r="AA47" s="599"/>
      <c r="AB47" s="599"/>
      <c r="AC47" s="599"/>
      <c r="AD47" s="599"/>
      <c r="AE47" s="599"/>
      <c r="AF47" s="599"/>
      <c r="AG47" s="599"/>
      <c r="AH47" s="599"/>
      <c r="AI47" s="599"/>
      <c r="AJ47" s="599"/>
      <c r="AK47" s="629"/>
      <c r="AL47" s="98"/>
    </row>
    <row r="48" spans="1:42" ht="20.100000000000001" customHeight="1" x14ac:dyDescent="0.15">
      <c r="B48" s="605"/>
      <c r="C48" s="605"/>
      <c r="D48" s="612"/>
      <c r="E48" s="612"/>
      <c r="F48" s="612"/>
      <c r="G48" s="612"/>
      <c r="H48" s="612"/>
      <c r="I48" s="612"/>
      <c r="J48" s="612"/>
      <c r="K48" s="612"/>
      <c r="L48" s="612"/>
      <c r="M48" s="612"/>
      <c r="N48" s="608"/>
      <c r="O48" s="608"/>
      <c r="P48" s="608"/>
      <c r="Q48" s="608"/>
      <c r="R48" s="608"/>
      <c r="S48" s="608"/>
      <c r="T48" s="611"/>
      <c r="U48" s="611"/>
      <c r="V48" s="611"/>
      <c r="W48" s="611"/>
      <c r="X48" s="599"/>
      <c r="Y48" s="599"/>
      <c r="Z48" s="599"/>
      <c r="AA48" s="599"/>
      <c r="AB48" s="599"/>
      <c r="AC48" s="599"/>
      <c r="AD48" s="599"/>
      <c r="AE48" s="599"/>
      <c r="AF48" s="599"/>
      <c r="AG48" s="599"/>
      <c r="AH48" s="599"/>
      <c r="AI48" s="599"/>
      <c r="AJ48" s="599"/>
      <c r="AK48" s="629"/>
      <c r="AL48" s="108"/>
    </row>
    <row r="49" spans="1:91" s="2" customFormat="1" ht="20.100000000000001" customHeight="1" x14ac:dyDescent="0.15">
      <c r="A49" s="4"/>
      <c r="B49" s="605"/>
      <c r="C49" s="605"/>
      <c r="D49" s="600" t="s">
        <v>424</v>
      </c>
      <c r="E49" s="601"/>
      <c r="F49" s="601"/>
      <c r="G49" s="606"/>
      <c r="H49" s="606"/>
      <c r="I49" s="606"/>
      <c r="J49" s="606"/>
      <c r="K49" s="606"/>
      <c r="L49" s="606"/>
      <c r="M49" s="606"/>
      <c r="N49" s="606"/>
      <c r="O49" s="606"/>
      <c r="P49" s="606"/>
      <c r="Q49" s="606"/>
      <c r="R49" s="606"/>
      <c r="S49" s="606"/>
      <c r="T49" s="606"/>
      <c r="U49" s="606"/>
      <c r="V49" s="606"/>
      <c r="W49" s="606"/>
      <c r="X49" s="606"/>
      <c r="Y49" s="606"/>
      <c r="Z49" s="606"/>
      <c r="AA49" s="606"/>
      <c r="AB49" s="606"/>
      <c r="AC49" s="606"/>
      <c r="AD49" s="606"/>
      <c r="AE49" s="606"/>
      <c r="AF49" s="606"/>
      <c r="AG49" s="606"/>
      <c r="AH49" s="606"/>
      <c r="AI49" s="606"/>
      <c r="AJ49" s="606"/>
      <c r="AK49" s="606"/>
      <c r="AL49" s="108"/>
    </row>
    <row r="50" spans="1:91" ht="20.100000000000001" customHeight="1" x14ac:dyDescent="0.15">
      <c r="B50" s="605"/>
      <c r="C50" s="605"/>
      <c r="D50" s="601"/>
      <c r="E50" s="601"/>
      <c r="F50" s="601"/>
      <c r="G50" s="606"/>
      <c r="H50" s="606"/>
      <c r="I50" s="606"/>
      <c r="J50" s="606"/>
      <c r="K50" s="606"/>
      <c r="L50" s="606"/>
      <c r="M50" s="606"/>
      <c r="N50" s="606"/>
      <c r="O50" s="606"/>
      <c r="P50" s="606"/>
      <c r="Q50" s="606"/>
      <c r="R50" s="606"/>
      <c r="S50" s="606"/>
      <c r="T50" s="606"/>
      <c r="U50" s="606"/>
      <c r="V50" s="606"/>
      <c r="W50" s="606"/>
      <c r="X50" s="606"/>
      <c r="Y50" s="606"/>
      <c r="Z50" s="606"/>
      <c r="AA50" s="606"/>
      <c r="AB50" s="606"/>
      <c r="AC50" s="606"/>
      <c r="AD50" s="606"/>
      <c r="AE50" s="606"/>
      <c r="AF50" s="606"/>
      <c r="AG50" s="606"/>
      <c r="AH50" s="606"/>
      <c r="AI50" s="606"/>
      <c r="AJ50" s="606"/>
      <c r="AK50" s="606"/>
      <c r="AL50" s="108"/>
      <c r="AN50" s="6"/>
    </row>
    <row r="51" spans="1:91" s="2" customFormat="1" ht="20.100000000000001" customHeight="1" x14ac:dyDescent="0.15">
      <c r="A51" s="4"/>
      <c r="B51" s="605">
        <v>11</v>
      </c>
      <c r="C51" s="605"/>
      <c r="D51" s="606"/>
      <c r="E51" s="606"/>
      <c r="F51" s="606"/>
      <c r="G51" s="606"/>
      <c r="H51" s="606"/>
      <c r="I51" s="606"/>
      <c r="J51" s="606"/>
      <c r="K51" s="606"/>
      <c r="L51" s="606"/>
      <c r="M51" s="606"/>
      <c r="N51" s="607"/>
      <c r="O51" s="608"/>
      <c r="P51" s="608"/>
      <c r="Q51" s="609"/>
      <c r="R51" s="608"/>
      <c r="S51" s="608"/>
      <c r="T51" s="611">
        <f>N51*Q51</f>
        <v>0</v>
      </c>
      <c r="U51" s="611"/>
      <c r="V51" s="611"/>
      <c r="W51" s="611"/>
      <c r="X51" s="599"/>
      <c r="Y51" s="599"/>
      <c r="Z51" s="599"/>
      <c r="AA51" s="599"/>
      <c r="AB51" s="599"/>
      <c r="AC51" s="599"/>
      <c r="AD51" s="599"/>
      <c r="AE51" s="599"/>
      <c r="AF51" s="599"/>
      <c r="AG51" s="599"/>
      <c r="AH51" s="599"/>
      <c r="AI51" s="599"/>
      <c r="AJ51" s="599"/>
      <c r="AK51" s="628"/>
      <c r="AL51" s="4"/>
    </row>
    <row r="52" spans="1:91" s="2" customFormat="1" ht="20.100000000000001" customHeight="1" x14ac:dyDescent="0.15">
      <c r="A52" s="4"/>
      <c r="B52" s="605"/>
      <c r="C52" s="605"/>
      <c r="D52" s="606"/>
      <c r="E52" s="606"/>
      <c r="F52" s="606"/>
      <c r="G52" s="606"/>
      <c r="H52" s="606"/>
      <c r="I52" s="606"/>
      <c r="J52" s="606"/>
      <c r="K52" s="606"/>
      <c r="L52" s="606"/>
      <c r="M52" s="606"/>
      <c r="N52" s="608"/>
      <c r="O52" s="608"/>
      <c r="P52" s="608"/>
      <c r="Q52" s="608"/>
      <c r="R52" s="608"/>
      <c r="S52" s="608"/>
      <c r="T52" s="611"/>
      <c r="U52" s="611"/>
      <c r="V52" s="611"/>
      <c r="W52" s="611"/>
      <c r="X52" s="599"/>
      <c r="Y52" s="599"/>
      <c r="Z52" s="599"/>
      <c r="AA52" s="599"/>
      <c r="AB52" s="599"/>
      <c r="AC52" s="599"/>
      <c r="AD52" s="599"/>
      <c r="AE52" s="599"/>
      <c r="AF52" s="599"/>
      <c r="AG52" s="599"/>
      <c r="AH52" s="599"/>
      <c r="AI52" s="599"/>
      <c r="AJ52" s="599"/>
      <c r="AK52" s="628"/>
      <c r="AL52" s="4"/>
    </row>
    <row r="53" spans="1:91" s="2" customFormat="1" ht="20.100000000000001" customHeight="1" x14ac:dyDescent="0.15">
      <c r="A53" s="4"/>
      <c r="B53" s="605"/>
      <c r="C53" s="605"/>
      <c r="D53" s="600" t="s">
        <v>424</v>
      </c>
      <c r="E53" s="601"/>
      <c r="F53" s="601"/>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606"/>
      <c r="AH53" s="606"/>
      <c r="AI53" s="606"/>
      <c r="AJ53" s="606"/>
      <c r="AK53" s="606"/>
      <c r="AL53" s="4"/>
      <c r="AN53" s="6"/>
    </row>
    <row r="54" spans="1:91" s="2" customFormat="1" ht="20.100000000000001" customHeight="1" x14ac:dyDescent="0.15">
      <c r="A54" s="4"/>
      <c r="B54" s="605"/>
      <c r="C54" s="605"/>
      <c r="D54" s="601"/>
      <c r="E54" s="601"/>
      <c r="F54" s="601"/>
      <c r="G54" s="606"/>
      <c r="H54" s="606"/>
      <c r="I54" s="606"/>
      <c r="J54" s="606"/>
      <c r="K54" s="606"/>
      <c r="L54" s="606"/>
      <c r="M54" s="606"/>
      <c r="N54" s="606"/>
      <c r="O54" s="606"/>
      <c r="P54" s="606"/>
      <c r="Q54" s="606"/>
      <c r="R54" s="606"/>
      <c r="S54" s="606"/>
      <c r="T54" s="606"/>
      <c r="U54" s="606"/>
      <c r="V54" s="606"/>
      <c r="W54" s="606"/>
      <c r="X54" s="606"/>
      <c r="Y54" s="606"/>
      <c r="Z54" s="606"/>
      <c r="AA54" s="606"/>
      <c r="AB54" s="606"/>
      <c r="AC54" s="606"/>
      <c r="AD54" s="606"/>
      <c r="AE54" s="606"/>
      <c r="AF54" s="606"/>
      <c r="AG54" s="606"/>
      <c r="AH54" s="606"/>
      <c r="AI54" s="606"/>
      <c r="AJ54" s="606"/>
      <c r="AK54" s="606"/>
      <c r="AL54" s="4"/>
      <c r="AN54" s="6"/>
    </row>
    <row r="55" spans="1:91" s="2" customFormat="1" ht="20.100000000000001" customHeight="1" x14ac:dyDescent="0.15">
      <c r="A55" s="4"/>
      <c r="B55" s="605">
        <v>12</v>
      </c>
      <c r="C55" s="605"/>
      <c r="D55" s="606"/>
      <c r="E55" s="606"/>
      <c r="F55" s="606"/>
      <c r="G55" s="606"/>
      <c r="H55" s="606"/>
      <c r="I55" s="606"/>
      <c r="J55" s="606"/>
      <c r="K55" s="606"/>
      <c r="L55" s="606"/>
      <c r="M55" s="606"/>
      <c r="N55" s="607"/>
      <c r="O55" s="608"/>
      <c r="P55" s="608"/>
      <c r="Q55" s="609"/>
      <c r="R55" s="608"/>
      <c r="S55" s="608"/>
      <c r="T55" s="610">
        <f>N55*Q55</f>
        <v>0</v>
      </c>
      <c r="U55" s="611"/>
      <c r="V55" s="611"/>
      <c r="W55" s="611"/>
      <c r="X55" s="599"/>
      <c r="Y55" s="599"/>
      <c r="Z55" s="599"/>
      <c r="AA55" s="599"/>
      <c r="AB55" s="599"/>
      <c r="AC55" s="599"/>
      <c r="AD55" s="599"/>
      <c r="AE55" s="599"/>
      <c r="AF55" s="599"/>
      <c r="AG55" s="599"/>
      <c r="AH55" s="599"/>
      <c r="AI55" s="599"/>
      <c r="AJ55" s="599"/>
      <c r="AK55" s="628"/>
      <c r="AL55" s="7"/>
      <c r="AN55" s="3"/>
    </row>
    <row r="56" spans="1:91" s="2" customFormat="1" ht="20.100000000000001" customHeight="1" x14ac:dyDescent="0.15">
      <c r="A56" s="4"/>
      <c r="B56" s="605"/>
      <c r="C56" s="605"/>
      <c r="D56" s="606"/>
      <c r="E56" s="606"/>
      <c r="F56" s="606"/>
      <c r="G56" s="606"/>
      <c r="H56" s="606"/>
      <c r="I56" s="606"/>
      <c r="J56" s="606"/>
      <c r="K56" s="606"/>
      <c r="L56" s="606"/>
      <c r="M56" s="606"/>
      <c r="N56" s="608"/>
      <c r="O56" s="608"/>
      <c r="P56" s="608"/>
      <c r="Q56" s="608"/>
      <c r="R56" s="608"/>
      <c r="S56" s="608"/>
      <c r="T56" s="611"/>
      <c r="U56" s="611"/>
      <c r="V56" s="611"/>
      <c r="W56" s="611"/>
      <c r="X56" s="599"/>
      <c r="Y56" s="599"/>
      <c r="Z56" s="599"/>
      <c r="AA56" s="599"/>
      <c r="AB56" s="599"/>
      <c r="AC56" s="599"/>
      <c r="AD56" s="599"/>
      <c r="AE56" s="599"/>
      <c r="AF56" s="599"/>
      <c r="AG56" s="599"/>
      <c r="AH56" s="599"/>
      <c r="AI56" s="599"/>
      <c r="AJ56" s="599"/>
      <c r="AK56" s="628"/>
      <c r="AL56" s="7"/>
    </row>
    <row r="57" spans="1:91" s="2" customFormat="1" ht="20.100000000000001" customHeight="1" x14ac:dyDescent="0.15">
      <c r="A57" s="4"/>
      <c r="B57" s="605"/>
      <c r="C57" s="605"/>
      <c r="D57" s="600" t="s">
        <v>424</v>
      </c>
      <c r="E57" s="601"/>
      <c r="F57" s="601"/>
      <c r="G57" s="606"/>
      <c r="H57" s="606"/>
      <c r="I57" s="606"/>
      <c r="J57" s="606"/>
      <c r="K57" s="606"/>
      <c r="L57" s="606"/>
      <c r="M57" s="606"/>
      <c r="N57" s="606"/>
      <c r="O57" s="606"/>
      <c r="P57" s="606"/>
      <c r="Q57" s="606"/>
      <c r="R57" s="606"/>
      <c r="S57" s="606"/>
      <c r="T57" s="606"/>
      <c r="U57" s="606"/>
      <c r="V57" s="606"/>
      <c r="W57" s="606"/>
      <c r="X57" s="606"/>
      <c r="Y57" s="606"/>
      <c r="Z57" s="606"/>
      <c r="AA57" s="606"/>
      <c r="AB57" s="606"/>
      <c r="AC57" s="606"/>
      <c r="AD57" s="606"/>
      <c r="AE57" s="606"/>
      <c r="AF57" s="606"/>
      <c r="AG57" s="606"/>
      <c r="AH57" s="606"/>
      <c r="AI57" s="606"/>
      <c r="AJ57" s="606"/>
      <c r="AK57" s="606"/>
      <c r="AL57" s="8"/>
      <c r="AN57" s="6"/>
    </row>
    <row r="58" spans="1:91" s="2" customFormat="1" ht="20.100000000000001" customHeight="1" x14ac:dyDescent="0.15">
      <c r="A58" s="4"/>
      <c r="B58" s="605"/>
      <c r="C58" s="605"/>
      <c r="D58" s="601"/>
      <c r="E58" s="601"/>
      <c r="F58" s="601"/>
      <c r="G58" s="606"/>
      <c r="H58" s="606"/>
      <c r="I58" s="606"/>
      <c r="J58" s="606"/>
      <c r="K58" s="606"/>
      <c r="L58" s="606"/>
      <c r="M58" s="606"/>
      <c r="N58" s="606"/>
      <c r="O58" s="606"/>
      <c r="P58" s="606"/>
      <c r="Q58" s="606"/>
      <c r="R58" s="606"/>
      <c r="S58" s="606"/>
      <c r="T58" s="606"/>
      <c r="U58" s="606"/>
      <c r="V58" s="606"/>
      <c r="W58" s="606"/>
      <c r="X58" s="606"/>
      <c r="Y58" s="606"/>
      <c r="Z58" s="606"/>
      <c r="AA58" s="606"/>
      <c r="AB58" s="606"/>
      <c r="AC58" s="606"/>
      <c r="AD58" s="606"/>
      <c r="AE58" s="606"/>
      <c r="AF58" s="606"/>
      <c r="AG58" s="606"/>
      <c r="AH58" s="606"/>
      <c r="AI58" s="606"/>
      <c r="AJ58" s="606"/>
      <c r="AK58" s="606"/>
      <c r="AL58" s="7"/>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row>
    <row r="59" spans="1:91" s="2" customFormat="1" ht="20.100000000000001" customHeight="1" x14ac:dyDescent="0.15">
      <c r="A59" s="4"/>
      <c r="B59" s="605">
        <v>13</v>
      </c>
      <c r="C59" s="605"/>
      <c r="D59" s="606"/>
      <c r="E59" s="606"/>
      <c r="F59" s="606"/>
      <c r="G59" s="606"/>
      <c r="H59" s="606"/>
      <c r="I59" s="606"/>
      <c r="J59" s="606"/>
      <c r="K59" s="606"/>
      <c r="L59" s="606"/>
      <c r="M59" s="606"/>
      <c r="N59" s="607"/>
      <c r="O59" s="608"/>
      <c r="P59" s="608"/>
      <c r="Q59" s="609"/>
      <c r="R59" s="608"/>
      <c r="S59" s="608"/>
      <c r="T59" s="610">
        <f>N59*Q59</f>
        <v>0</v>
      </c>
      <c r="U59" s="611"/>
      <c r="V59" s="611"/>
      <c r="W59" s="611"/>
      <c r="X59" s="599"/>
      <c r="Y59" s="599"/>
      <c r="Z59" s="599"/>
      <c r="AA59" s="599"/>
      <c r="AB59" s="599"/>
      <c r="AC59" s="599"/>
      <c r="AD59" s="599"/>
      <c r="AE59" s="599"/>
      <c r="AF59" s="599"/>
      <c r="AG59" s="599"/>
      <c r="AH59" s="599"/>
      <c r="AI59" s="599"/>
      <c r="AJ59" s="599"/>
      <c r="AK59" s="628"/>
      <c r="AL59" s="10"/>
      <c r="AN59" s="6"/>
    </row>
    <row r="60" spans="1:91" s="2" customFormat="1" ht="20.100000000000001" customHeight="1" x14ac:dyDescent="0.15">
      <c r="A60" s="4"/>
      <c r="B60" s="605"/>
      <c r="C60" s="605"/>
      <c r="D60" s="606"/>
      <c r="E60" s="606"/>
      <c r="F60" s="606"/>
      <c r="G60" s="606"/>
      <c r="H60" s="606"/>
      <c r="I60" s="606"/>
      <c r="J60" s="606"/>
      <c r="K60" s="606"/>
      <c r="L60" s="606"/>
      <c r="M60" s="606"/>
      <c r="N60" s="608"/>
      <c r="O60" s="608"/>
      <c r="P60" s="608"/>
      <c r="Q60" s="608"/>
      <c r="R60" s="608"/>
      <c r="S60" s="608"/>
      <c r="T60" s="611"/>
      <c r="U60" s="611"/>
      <c r="V60" s="611"/>
      <c r="W60" s="611"/>
      <c r="X60" s="599"/>
      <c r="Y60" s="599"/>
      <c r="Z60" s="599"/>
      <c r="AA60" s="599"/>
      <c r="AB60" s="599"/>
      <c r="AC60" s="599"/>
      <c r="AD60" s="599"/>
      <c r="AE60" s="599"/>
      <c r="AF60" s="599"/>
      <c r="AG60" s="599"/>
      <c r="AH60" s="599"/>
      <c r="AI60" s="599"/>
      <c r="AJ60" s="599"/>
      <c r="AK60" s="628"/>
      <c r="AL60" s="10"/>
      <c r="AN60" s="6"/>
    </row>
    <row r="61" spans="1:91" s="2" customFormat="1" ht="20.100000000000001" customHeight="1" x14ac:dyDescent="0.15">
      <c r="A61" s="4"/>
      <c r="B61" s="605"/>
      <c r="C61" s="605"/>
      <c r="D61" s="600" t="s">
        <v>424</v>
      </c>
      <c r="E61" s="601"/>
      <c r="F61" s="601"/>
      <c r="G61" s="606"/>
      <c r="H61" s="606"/>
      <c r="I61" s="606"/>
      <c r="J61" s="606"/>
      <c r="K61" s="606"/>
      <c r="L61" s="606"/>
      <c r="M61" s="606"/>
      <c r="N61" s="606"/>
      <c r="O61" s="606"/>
      <c r="P61" s="606"/>
      <c r="Q61" s="606"/>
      <c r="R61" s="606"/>
      <c r="S61" s="606"/>
      <c r="T61" s="606"/>
      <c r="U61" s="606"/>
      <c r="V61" s="606"/>
      <c r="W61" s="606"/>
      <c r="X61" s="606"/>
      <c r="Y61" s="606"/>
      <c r="Z61" s="606"/>
      <c r="AA61" s="606"/>
      <c r="AB61" s="606"/>
      <c r="AC61" s="606"/>
      <c r="AD61" s="606"/>
      <c r="AE61" s="606"/>
      <c r="AF61" s="606"/>
      <c r="AG61" s="606"/>
      <c r="AH61" s="606"/>
      <c r="AI61" s="606"/>
      <c r="AJ61" s="606"/>
      <c r="AK61" s="606"/>
      <c r="AL61" s="10"/>
    </row>
    <row r="62" spans="1:91" s="2" customFormat="1" ht="20.100000000000001" customHeight="1" x14ac:dyDescent="0.15">
      <c r="A62" s="4"/>
      <c r="B62" s="605"/>
      <c r="C62" s="605"/>
      <c r="D62" s="601"/>
      <c r="E62" s="601"/>
      <c r="F62" s="601"/>
      <c r="G62" s="606"/>
      <c r="H62" s="606"/>
      <c r="I62" s="606"/>
      <c r="J62" s="606"/>
      <c r="K62" s="606"/>
      <c r="L62" s="606"/>
      <c r="M62" s="606"/>
      <c r="N62" s="606"/>
      <c r="O62" s="606"/>
      <c r="P62" s="606"/>
      <c r="Q62" s="606"/>
      <c r="R62" s="606"/>
      <c r="S62" s="606"/>
      <c r="T62" s="606"/>
      <c r="U62" s="606"/>
      <c r="V62" s="606"/>
      <c r="W62" s="606"/>
      <c r="X62" s="606"/>
      <c r="Y62" s="606"/>
      <c r="Z62" s="606"/>
      <c r="AA62" s="606"/>
      <c r="AB62" s="606"/>
      <c r="AC62" s="606"/>
      <c r="AD62" s="606"/>
      <c r="AE62" s="606"/>
      <c r="AF62" s="606"/>
      <c r="AG62" s="606"/>
      <c r="AH62" s="606"/>
      <c r="AI62" s="606"/>
      <c r="AJ62" s="606"/>
      <c r="AK62" s="606"/>
      <c r="AL62" s="10"/>
    </row>
    <row r="63" spans="1:91" s="2" customFormat="1" ht="20.100000000000001" customHeight="1" x14ac:dyDescent="0.15">
      <c r="A63" s="4"/>
      <c r="B63" s="605">
        <v>14</v>
      </c>
      <c r="C63" s="605"/>
      <c r="D63" s="606"/>
      <c r="E63" s="606"/>
      <c r="F63" s="606"/>
      <c r="G63" s="606"/>
      <c r="H63" s="606"/>
      <c r="I63" s="606"/>
      <c r="J63" s="606"/>
      <c r="K63" s="606"/>
      <c r="L63" s="606"/>
      <c r="M63" s="606"/>
      <c r="N63" s="607"/>
      <c r="O63" s="608"/>
      <c r="P63" s="608"/>
      <c r="Q63" s="609"/>
      <c r="R63" s="608"/>
      <c r="S63" s="608"/>
      <c r="T63" s="610">
        <f>N63*Q63</f>
        <v>0</v>
      </c>
      <c r="U63" s="611"/>
      <c r="V63" s="611"/>
      <c r="W63" s="611"/>
      <c r="X63" s="599"/>
      <c r="Y63" s="599"/>
      <c r="Z63" s="599"/>
      <c r="AA63" s="599"/>
      <c r="AB63" s="599"/>
      <c r="AC63" s="599"/>
      <c r="AD63" s="599"/>
      <c r="AE63" s="599"/>
      <c r="AF63" s="599"/>
      <c r="AG63" s="599"/>
      <c r="AH63" s="599"/>
      <c r="AI63" s="599"/>
      <c r="AJ63" s="599"/>
      <c r="AK63" s="628"/>
      <c r="AL63" s="4"/>
    </row>
    <row r="64" spans="1:91" s="2" customFormat="1" ht="20.100000000000001" customHeight="1" x14ac:dyDescent="0.15">
      <c r="A64" s="4"/>
      <c r="B64" s="605"/>
      <c r="C64" s="605"/>
      <c r="D64" s="606"/>
      <c r="E64" s="606"/>
      <c r="F64" s="606"/>
      <c r="G64" s="606"/>
      <c r="H64" s="606"/>
      <c r="I64" s="606"/>
      <c r="J64" s="606"/>
      <c r="K64" s="606"/>
      <c r="L64" s="606"/>
      <c r="M64" s="606"/>
      <c r="N64" s="608"/>
      <c r="O64" s="608"/>
      <c r="P64" s="608"/>
      <c r="Q64" s="608"/>
      <c r="R64" s="608"/>
      <c r="S64" s="608"/>
      <c r="T64" s="611"/>
      <c r="U64" s="611"/>
      <c r="V64" s="611"/>
      <c r="W64" s="611"/>
      <c r="X64" s="599"/>
      <c r="Y64" s="599"/>
      <c r="Z64" s="599"/>
      <c r="AA64" s="599"/>
      <c r="AB64" s="599"/>
      <c r="AC64" s="599"/>
      <c r="AD64" s="599"/>
      <c r="AE64" s="599"/>
      <c r="AF64" s="599"/>
      <c r="AG64" s="599"/>
      <c r="AH64" s="599"/>
      <c r="AI64" s="599"/>
      <c r="AJ64" s="599"/>
      <c r="AK64" s="628"/>
      <c r="AL64" s="4"/>
    </row>
    <row r="65" spans="1:42" s="2" customFormat="1" ht="20.100000000000001" customHeight="1" x14ac:dyDescent="0.15">
      <c r="A65" s="97"/>
      <c r="B65" s="605"/>
      <c r="C65" s="605"/>
      <c r="D65" s="600" t="s">
        <v>424</v>
      </c>
      <c r="E65" s="601"/>
      <c r="F65" s="601"/>
      <c r="G65" s="606"/>
      <c r="H65" s="606"/>
      <c r="I65" s="606"/>
      <c r="J65" s="606"/>
      <c r="K65" s="606"/>
      <c r="L65" s="606"/>
      <c r="M65" s="606"/>
      <c r="N65" s="606"/>
      <c r="O65" s="606"/>
      <c r="P65" s="606"/>
      <c r="Q65" s="606"/>
      <c r="R65" s="606"/>
      <c r="S65" s="606"/>
      <c r="T65" s="606"/>
      <c r="U65" s="606"/>
      <c r="V65" s="606"/>
      <c r="W65" s="606"/>
      <c r="X65" s="606"/>
      <c r="Y65" s="606"/>
      <c r="Z65" s="606"/>
      <c r="AA65" s="606"/>
      <c r="AB65" s="606"/>
      <c r="AC65" s="606"/>
      <c r="AD65" s="606"/>
      <c r="AE65" s="606"/>
      <c r="AF65" s="606"/>
      <c r="AG65" s="606"/>
      <c r="AH65" s="606"/>
      <c r="AI65" s="606"/>
      <c r="AJ65" s="606"/>
      <c r="AK65" s="606"/>
      <c r="AL65" s="97"/>
      <c r="AP65" s="14"/>
    </row>
    <row r="66" spans="1:42" s="2" customFormat="1" ht="20.100000000000001" customHeight="1" x14ac:dyDescent="0.15">
      <c r="A66" s="97"/>
      <c r="B66" s="605"/>
      <c r="C66" s="605"/>
      <c r="D66" s="601"/>
      <c r="E66" s="601"/>
      <c r="F66" s="601"/>
      <c r="G66" s="606"/>
      <c r="H66" s="606"/>
      <c r="I66" s="606"/>
      <c r="J66" s="606"/>
      <c r="K66" s="606"/>
      <c r="L66" s="606"/>
      <c r="M66" s="606"/>
      <c r="N66" s="606"/>
      <c r="O66" s="606"/>
      <c r="P66" s="606"/>
      <c r="Q66" s="606"/>
      <c r="R66" s="606"/>
      <c r="S66" s="606"/>
      <c r="T66" s="606"/>
      <c r="U66" s="606"/>
      <c r="V66" s="606"/>
      <c r="W66" s="606"/>
      <c r="X66" s="606"/>
      <c r="Y66" s="606"/>
      <c r="Z66" s="606"/>
      <c r="AA66" s="606"/>
      <c r="AB66" s="606"/>
      <c r="AC66" s="606"/>
      <c r="AD66" s="606"/>
      <c r="AE66" s="606"/>
      <c r="AF66" s="606"/>
      <c r="AG66" s="606"/>
      <c r="AH66" s="606"/>
      <c r="AI66" s="606"/>
      <c r="AJ66" s="606"/>
      <c r="AK66" s="606"/>
      <c r="AL66" s="97"/>
      <c r="AP66" s="14"/>
    </row>
    <row r="67" spans="1:42" s="2" customFormat="1" ht="20.100000000000001" customHeight="1" x14ac:dyDescent="0.15">
      <c r="A67" s="4"/>
      <c r="B67" s="605">
        <v>15</v>
      </c>
      <c r="C67" s="605"/>
      <c r="D67" s="606"/>
      <c r="E67" s="606"/>
      <c r="F67" s="606"/>
      <c r="G67" s="606"/>
      <c r="H67" s="606"/>
      <c r="I67" s="606"/>
      <c r="J67" s="606"/>
      <c r="K67" s="606"/>
      <c r="L67" s="606"/>
      <c r="M67" s="606"/>
      <c r="N67" s="607"/>
      <c r="O67" s="608"/>
      <c r="P67" s="608"/>
      <c r="Q67" s="609"/>
      <c r="R67" s="608"/>
      <c r="S67" s="608"/>
      <c r="T67" s="610">
        <f>N67*Q67</f>
        <v>0</v>
      </c>
      <c r="U67" s="611"/>
      <c r="V67" s="611"/>
      <c r="W67" s="611"/>
      <c r="X67" s="599"/>
      <c r="Y67" s="599"/>
      <c r="Z67" s="599"/>
      <c r="AA67" s="599"/>
      <c r="AB67" s="599"/>
      <c r="AC67" s="599"/>
      <c r="AD67" s="599"/>
      <c r="AE67" s="599"/>
      <c r="AF67" s="599"/>
      <c r="AG67" s="599"/>
      <c r="AH67" s="599"/>
      <c r="AI67" s="599"/>
      <c r="AJ67" s="599"/>
      <c r="AK67" s="628"/>
      <c r="AL67" s="98"/>
    </row>
    <row r="68" spans="1:42" s="2" customFormat="1" ht="20.100000000000001" customHeight="1" x14ac:dyDescent="0.15">
      <c r="A68" s="4"/>
      <c r="B68" s="605"/>
      <c r="C68" s="605"/>
      <c r="D68" s="606"/>
      <c r="E68" s="606"/>
      <c r="F68" s="606"/>
      <c r="G68" s="606"/>
      <c r="H68" s="606"/>
      <c r="I68" s="606"/>
      <c r="J68" s="606"/>
      <c r="K68" s="606"/>
      <c r="L68" s="606"/>
      <c r="M68" s="606"/>
      <c r="N68" s="608"/>
      <c r="O68" s="608"/>
      <c r="P68" s="608"/>
      <c r="Q68" s="608"/>
      <c r="R68" s="608"/>
      <c r="S68" s="608"/>
      <c r="T68" s="611"/>
      <c r="U68" s="611"/>
      <c r="V68" s="611"/>
      <c r="W68" s="611"/>
      <c r="X68" s="599"/>
      <c r="Y68" s="599"/>
      <c r="Z68" s="599"/>
      <c r="AA68" s="599"/>
      <c r="AB68" s="599"/>
      <c r="AC68" s="599"/>
      <c r="AD68" s="599"/>
      <c r="AE68" s="599"/>
      <c r="AF68" s="599"/>
      <c r="AG68" s="599"/>
      <c r="AH68" s="599"/>
      <c r="AI68" s="599"/>
      <c r="AJ68" s="599"/>
      <c r="AK68" s="628"/>
      <c r="AL68" s="98"/>
    </row>
    <row r="69" spans="1:42" s="2" customFormat="1" ht="20.100000000000001" customHeight="1" x14ac:dyDescent="0.15">
      <c r="A69" s="4"/>
      <c r="B69" s="605"/>
      <c r="C69" s="605"/>
      <c r="D69" s="600" t="s">
        <v>424</v>
      </c>
      <c r="E69" s="601"/>
      <c r="F69" s="601"/>
      <c r="G69" s="606"/>
      <c r="H69" s="606"/>
      <c r="I69" s="606"/>
      <c r="J69" s="606"/>
      <c r="K69" s="606"/>
      <c r="L69" s="606"/>
      <c r="M69" s="606"/>
      <c r="N69" s="606"/>
      <c r="O69" s="606"/>
      <c r="P69" s="606"/>
      <c r="Q69" s="606"/>
      <c r="R69" s="606"/>
      <c r="S69" s="606"/>
      <c r="T69" s="606"/>
      <c r="U69" s="606"/>
      <c r="V69" s="606"/>
      <c r="W69" s="606"/>
      <c r="X69" s="606"/>
      <c r="Y69" s="606"/>
      <c r="Z69" s="606"/>
      <c r="AA69" s="606"/>
      <c r="AB69" s="606"/>
      <c r="AC69" s="606"/>
      <c r="AD69" s="606"/>
      <c r="AE69" s="606"/>
      <c r="AF69" s="606"/>
      <c r="AG69" s="606"/>
      <c r="AH69" s="606"/>
      <c r="AI69" s="606"/>
      <c r="AJ69" s="606"/>
      <c r="AK69" s="606"/>
      <c r="AL69" s="98"/>
    </row>
    <row r="70" spans="1:42" s="2" customFormat="1" ht="20.100000000000001" customHeight="1" x14ac:dyDescent="0.15">
      <c r="A70" s="4"/>
      <c r="B70" s="605"/>
      <c r="C70" s="605"/>
      <c r="D70" s="601"/>
      <c r="E70" s="601"/>
      <c r="F70" s="601"/>
      <c r="G70" s="606"/>
      <c r="H70" s="606"/>
      <c r="I70" s="606"/>
      <c r="J70" s="606"/>
      <c r="K70" s="606"/>
      <c r="L70" s="606"/>
      <c r="M70" s="606"/>
      <c r="N70" s="606"/>
      <c r="O70" s="606"/>
      <c r="P70" s="606"/>
      <c r="Q70" s="606"/>
      <c r="R70" s="606"/>
      <c r="S70" s="606"/>
      <c r="T70" s="606"/>
      <c r="U70" s="606"/>
      <c r="V70" s="606"/>
      <c r="W70" s="606"/>
      <c r="X70" s="606"/>
      <c r="Y70" s="606"/>
      <c r="Z70" s="606"/>
      <c r="AA70" s="606"/>
      <c r="AB70" s="606"/>
      <c r="AC70" s="606"/>
      <c r="AD70" s="606"/>
      <c r="AE70" s="606"/>
      <c r="AF70" s="606"/>
      <c r="AG70" s="606"/>
      <c r="AH70" s="606"/>
      <c r="AI70" s="606"/>
      <c r="AJ70" s="606"/>
      <c r="AK70" s="606"/>
      <c r="AL70" s="99"/>
    </row>
    <row r="71" spans="1:42" s="2" customFormat="1" ht="20.100000000000001" customHeight="1" x14ac:dyDescent="0.15">
      <c r="A71" s="4"/>
      <c r="B71" s="605">
        <v>16</v>
      </c>
      <c r="C71" s="605"/>
      <c r="D71" s="612"/>
      <c r="E71" s="612"/>
      <c r="F71" s="612"/>
      <c r="G71" s="612"/>
      <c r="H71" s="612"/>
      <c r="I71" s="612"/>
      <c r="J71" s="612"/>
      <c r="K71" s="612"/>
      <c r="L71" s="612"/>
      <c r="M71" s="612"/>
      <c r="N71" s="607"/>
      <c r="O71" s="608"/>
      <c r="P71" s="608"/>
      <c r="Q71" s="609"/>
      <c r="R71" s="608"/>
      <c r="S71" s="608"/>
      <c r="T71" s="610">
        <f>N71*Q71</f>
        <v>0</v>
      </c>
      <c r="U71" s="611"/>
      <c r="V71" s="611"/>
      <c r="W71" s="611"/>
      <c r="X71" s="599"/>
      <c r="Y71" s="599"/>
      <c r="Z71" s="599"/>
      <c r="AA71" s="599"/>
      <c r="AB71" s="599"/>
      <c r="AC71" s="599"/>
      <c r="AD71" s="599"/>
      <c r="AE71" s="599"/>
      <c r="AF71" s="599"/>
      <c r="AG71" s="599"/>
      <c r="AH71" s="599"/>
      <c r="AI71" s="599"/>
      <c r="AJ71" s="599"/>
      <c r="AK71" s="631"/>
      <c r="AL71" s="98"/>
    </row>
    <row r="72" spans="1:42" s="2" customFormat="1" ht="20.100000000000001" customHeight="1" x14ac:dyDescent="0.15">
      <c r="A72" s="4"/>
      <c r="B72" s="605"/>
      <c r="C72" s="605"/>
      <c r="D72" s="612"/>
      <c r="E72" s="612"/>
      <c r="F72" s="612"/>
      <c r="G72" s="612"/>
      <c r="H72" s="612"/>
      <c r="I72" s="612"/>
      <c r="J72" s="612"/>
      <c r="K72" s="612"/>
      <c r="L72" s="612"/>
      <c r="M72" s="612"/>
      <c r="N72" s="608"/>
      <c r="O72" s="608"/>
      <c r="P72" s="608"/>
      <c r="Q72" s="608"/>
      <c r="R72" s="608"/>
      <c r="S72" s="608"/>
      <c r="T72" s="611"/>
      <c r="U72" s="611"/>
      <c r="V72" s="611"/>
      <c r="W72" s="611"/>
      <c r="X72" s="599"/>
      <c r="Y72" s="599"/>
      <c r="Z72" s="599"/>
      <c r="AA72" s="599"/>
      <c r="AB72" s="599"/>
      <c r="AC72" s="599"/>
      <c r="AD72" s="599"/>
      <c r="AE72" s="599"/>
      <c r="AF72" s="599"/>
      <c r="AG72" s="599"/>
      <c r="AH72" s="599"/>
      <c r="AI72" s="599"/>
      <c r="AJ72" s="599"/>
      <c r="AK72" s="631"/>
      <c r="AL72" s="98"/>
    </row>
    <row r="73" spans="1:42" s="2" customFormat="1" ht="20.100000000000001" customHeight="1" x14ac:dyDescent="0.15">
      <c r="A73" s="4"/>
      <c r="B73" s="605"/>
      <c r="C73" s="605"/>
      <c r="D73" s="600" t="s">
        <v>424</v>
      </c>
      <c r="E73" s="601"/>
      <c r="F73" s="601"/>
      <c r="G73" s="606"/>
      <c r="H73" s="606"/>
      <c r="I73" s="606"/>
      <c r="J73" s="606"/>
      <c r="K73" s="606"/>
      <c r="L73" s="606"/>
      <c r="M73" s="606"/>
      <c r="N73" s="606"/>
      <c r="O73" s="606"/>
      <c r="P73" s="606"/>
      <c r="Q73" s="606"/>
      <c r="R73" s="606"/>
      <c r="S73" s="606"/>
      <c r="T73" s="606"/>
      <c r="U73" s="606"/>
      <c r="V73" s="606"/>
      <c r="W73" s="606"/>
      <c r="X73" s="606"/>
      <c r="Y73" s="606"/>
      <c r="Z73" s="606"/>
      <c r="AA73" s="606"/>
      <c r="AB73" s="606"/>
      <c r="AC73" s="606"/>
      <c r="AD73" s="606"/>
      <c r="AE73" s="606"/>
      <c r="AF73" s="606"/>
      <c r="AG73" s="606"/>
      <c r="AH73" s="606"/>
      <c r="AI73" s="606"/>
      <c r="AJ73" s="606"/>
      <c r="AK73" s="606"/>
      <c r="AL73" s="98"/>
    </row>
    <row r="74" spans="1:42" s="4" customFormat="1" ht="20.100000000000001" customHeight="1" x14ac:dyDescent="0.15">
      <c r="B74" s="605"/>
      <c r="C74" s="605"/>
      <c r="D74" s="601"/>
      <c r="E74" s="601"/>
      <c r="F74" s="601"/>
      <c r="G74" s="606"/>
      <c r="H74" s="606"/>
      <c r="I74" s="606"/>
      <c r="J74" s="606"/>
      <c r="K74" s="606"/>
      <c r="L74" s="606"/>
      <c r="M74" s="606"/>
      <c r="N74" s="606"/>
      <c r="O74" s="606"/>
      <c r="P74" s="606"/>
      <c r="Q74" s="606"/>
      <c r="R74" s="606"/>
      <c r="S74" s="606"/>
      <c r="T74" s="606"/>
      <c r="U74" s="606"/>
      <c r="V74" s="606"/>
      <c r="W74" s="606"/>
      <c r="X74" s="606"/>
      <c r="Y74" s="606"/>
      <c r="Z74" s="606"/>
      <c r="AA74" s="606"/>
      <c r="AB74" s="606"/>
      <c r="AC74" s="606"/>
      <c r="AD74" s="606"/>
      <c r="AE74" s="606"/>
      <c r="AF74" s="606"/>
      <c r="AG74" s="606"/>
      <c r="AH74" s="606"/>
      <c r="AI74" s="606"/>
      <c r="AJ74" s="606"/>
      <c r="AK74" s="606"/>
      <c r="AL74" s="97"/>
      <c r="AP74" s="14"/>
    </row>
    <row r="75" spans="1:42" s="4" customFormat="1" ht="20.100000000000001" customHeight="1" x14ac:dyDescent="0.15">
      <c r="B75" s="605">
        <v>17</v>
      </c>
      <c r="C75" s="605"/>
      <c r="D75" s="612"/>
      <c r="E75" s="612"/>
      <c r="F75" s="612"/>
      <c r="G75" s="612"/>
      <c r="H75" s="612"/>
      <c r="I75" s="612"/>
      <c r="J75" s="612"/>
      <c r="K75" s="612"/>
      <c r="L75" s="612"/>
      <c r="M75" s="612"/>
      <c r="N75" s="607"/>
      <c r="O75" s="608"/>
      <c r="P75" s="608"/>
      <c r="Q75" s="609"/>
      <c r="R75" s="608"/>
      <c r="S75" s="608"/>
      <c r="T75" s="610">
        <f>N75*Q75</f>
        <v>0</v>
      </c>
      <c r="U75" s="611"/>
      <c r="V75" s="611"/>
      <c r="W75" s="611"/>
      <c r="X75" s="599"/>
      <c r="Y75" s="599"/>
      <c r="Z75" s="599"/>
      <c r="AA75" s="599"/>
      <c r="AB75" s="599"/>
      <c r="AC75" s="599"/>
      <c r="AD75" s="599"/>
      <c r="AE75" s="599"/>
      <c r="AF75" s="599"/>
      <c r="AG75" s="599"/>
      <c r="AH75" s="599"/>
      <c r="AI75" s="599"/>
      <c r="AJ75" s="599"/>
      <c r="AK75" s="630"/>
      <c r="AL75" s="97"/>
    </row>
    <row r="76" spans="1:42" s="4" customFormat="1" ht="20.100000000000001" customHeight="1" x14ac:dyDescent="0.15">
      <c r="B76" s="605"/>
      <c r="C76" s="605"/>
      <c r="D76" s="612"/>
      <c r="E76" s="612"/>
      <c r="F76" s="612"/>
      <c r="G76" s="612"/>
      <c r="H76" s="612"/>
      <c r="I76" s="612"/>
      <c r="J76" s="612"/>
      <c r="K76" s="612"/>
      <c r="L76" s="612"/>
      <c r="M76" s="612"/>
      <c r="N76" s="608"/>
      <c r="O76" s="608"/>
      <c r="P76" s="608"/>
      <c r="Q76" s="608"/>
      <c r="R76" s="608"/>
      <c r="S76" s="608"/>
      <c r="T76" s="611"/>
      <c r="U76" s="611"/>
      <c r="V76" s="611"/>
      <c r="W76" s="611"/>
      <c r="X76" s="599"/>
      <c r="Y76" s="599"/>
      <c r="Z76" s="599"/>
      <c r="AA76" s="599"/>
      <c r="AB76" s="599"/>
      <c r="AC76" s="599"/>
      <c r="AD76" s="599"/>
      <c r="AE76" s="599"/>
      <c r="AF76" s="599"/>
      <c r="AG76" s="599"/>
      <c r="AH76" s="599"/>
      <c r="AI76" s="599"/>
      <c r="AJ76" s="599"/>
      <c r="AK76" s="630"/>
      <c r="AL76" s="97"/>
      <c r="AP76" s="14"/>
    </row>
    <row r="77" spans="1:42" s="4" customFormat="1" ht="20.100000000000001" customHeight="1" x14ac:dyDescent="0.15">
      <c r="A77" s="100"/>
      <c r="B77" s="605"/>
      <c r="C77" s="605"/>
      <c r="D77" s="600" t="s">
        <v>424</v>
      </c>
      <c r="E77" s="601"/>
      <c r="F77" s="601"/>
      <c r="G77" s="606"/>
      <c r="H77" s="606"/>
      <c r="I77" s="606"/>
      <c r="J77" s="606"/>
      <c r="K77" s="606"/>
      <c r="L77" s="606"/>
      <c r="M77" s="606"/>
      <c r="N77" s="606"/>
      <c r="O77" s="606"/>
      <c r="P77" s="606"/>
      <c r="Q77" s="606"/>
      <c r="R77" s="606"/>
      <c r="S77" s="606"/>
      <c r="T77" s="606"/>
      <c r="U77" s="606"/>
      <c r="V77" s="606"/>
      <c r="W77" s="606"/>
      <c r="X77" s="606"/>
      <c r="Y77" s="606"/>
      <c r="Z77" s="606"/>
      <c r="AA77" s="606"/>
      <c r="AB77" s="606"/>
      <c r="AC77" s="606"/>
      <c r="AD77" s="606"/>
      <c r="AE77" s="606"/>
      <c r="AF77" s="606"/>
      <c r="AG77" s="606"/>
      <c r="AH77" s="606"/>
      <c r="AI77" s="606"/>
      <c r="AJ77" s="606"/>
      <c r="AK77" s="606"/>
      <c r="AL77" s="97"/>
    </row>
    <row r="78" spans="1:42" s="2" customFormat="1" ht="20.100000000000001" customHeight="1" x14ac:dyDescent="0.15">
      <c r="A78" s="4"/>
      <c r="B78" s="605"/>
      <c r="C78" s="605"/>
      <c r="D78" s="601"/>
      <c r="E78" s="601"/>
      <c r="F78" s="601"/>
      <c r="G78" s="606"/>
      <c r="H78" s="606"/>
      <c r="I78" s="606"/>
      <c r="J78" s="606"/>
      <c r="K78" s="606"/>
      <c r="L78" s="606"/>
      <c r="M78" s="606"/>
      <c r="N78" s="606"/>
      <c r="O78" s="606"/>
      <c r="P78" s="606"/>
      <c r="Q78" s="606"/>
      <c r="R78" s="606"/>
      <c r="S78" s="606"/>
      <c r="T78" s="606"/>
      <c r="U78" s="606"/>
      <c r="V78" s="606"/>
      <c r="W78" s="606"/>
      <c r="X78" s="606"/>
      <c r="Y78" s="606"/>
      <c r="Z78" s="606"/>
      <c r="AA78" s="606"/>
      <c r="AB78" s="606"/>
      <c r="AC78" s="606"/>
      <c r="AD78" s="606"/>
      <c r="AE78" s="606"/>
      <c r="AF78" s="606"/>
      <c r="AG78" s="606"/>
      <c r="AH78" s="606"/>
      <c r="AI78" s="606"/>
      <c r="AJ78" s="606"/>
      <c r="AK78" s="606"/>
      <c r="AL78" s="98"/>
    </row>
    <row r="79" spans="1:42" s="4" customFormat="1" ht="20.100000000000001" customHeight="1" x14ac:dyDescent="0.15">
      <c r="B79" s="605">
        <v>18</v>
      </c>
      <c r="C79" s="605"/>
      <c r="D79" s="612"/>
      <c r="E79" s="612"/>
      <c r="F79" s="612"/>
      <c r="G79" s="612"/>
      <c r="H79" s="612"/>
      <c r="I79" s="612"/>
      <c r="J79" s="612"/>
      <c r="K79" s="612"/>
      <c r="L79" s="612"/>
      <c r="M79" s="612"/>
      <c r="N79" s="607"/>
      <c r="O79" s="608"/>
      <c r="P79" s="608"/>
      <c r="Q79" s="609"/>
      <c r="R79" s="608"/>
      <c r="S79" s="608"/>
      <c r="T79" s="610">
        <f>N79*Q79</f>
        <v>0</v>
      </c>
      <c r="U79" s="611"/>
      <c r="V79" s="611"/>
      <c r="W79" s="611"/>
      <c r="X79" s="599"/>
      <c r="Y79" s="599"/>
      <c r="Z79" s="599"/>
      <c r="AA79" s="599"/>
      <c r="AB79" s="599"/>
      <c r="AC79" s="599"/>
      <c r="AD79" s="599"/>
      <c r="AE79" s="599"/>
      <c r="AF79" s="599"/>
      <c r="AG79" s="599"/>
      <c r="AH79" s="599"/>
      <c r="AI79" s="599"/>
      <c r="AJ79" s="599"/>
      <c r="AK79" s="628"/>
    </row>
    <row r="80" spans="1:42" s="4" customFormat="1" ht="20.100000000000001" customHeight="1" x14ac:dyDescent="0.15">
      <c r="B80" s="605"/>
      <c r="C80" s="605"/>
      <c r="D80" s="612"/>
      <c r="E80" s="612"/>
      <c r="F80" s="612"/>
      <c r="G80" s="612"/>
      <c r="H80" s="612"/>
      <c r="I80" s="612"/>
      <c r="J80" s="612"/>
      <c r="K80" s="612"/>
      <c r="L80" s="612"/>
      <c r="M80" s="612"/>
      <c r="N80" s="608"/>
      <c r="O80" s="608"/>
      <c r="P80" s="608"/>
      <c r="Q80" s="608"/>
      <c r="R80" s="608"/>
      <c r="S80" s="608"/>
      <c r="T80" s="611"/>
      <c r="U80" s="611"/>
      <c r="V80" s="611"/>
      <c r="W80" s="611"/>
      <c r="X80" s="599"/>
      <c r="Y80" s="599"/>
      <c r="Z80" s="599"/>
      <c r="AA80" s="599"/>
      <c r="AB80" s="599"/>
      <c r="AC80" s="599"/>
      <c r="AD80" s="599"/>
      <c r="AE80" s="599"/>
      <c r="AF80" s="599"/>
      <c r="AG80" s="599"/>
      <c r="AH80" s="599"/>
      <c r="AI80" s="599"/>
      <c r="AJ80" s="599"/>
      <c r="AK80" s="628"/>
      <c r="AL80" s="97"/>
    </row>
    <row r="81" spans="1:91" s="4" customFormat="1" ht="20.100000000000001" customHeight="1" x14ac:dyDescent="0.15">
      <c r="B81" s="605"/>
      <c r="C81" s="605"/>
      <c r="D81" s="600" t="s">
        <v>424</v>
      </c>
      <c r="E81" s="601"/>
      <c r="F81" s="601"/>
      <c r="G81" s="606"/>
      <c r="H81" s="606"/>
      <c r="I81" s="606"/>
      <c r="J81" s="606"/>
      <c r="K81" s="606"/>
      <c r="L81" s="606"/>
      <c r="M81" s="606"/>
      <c r="N81" s="606"/>
      <c r="O81" s="606"/>
      <c r="P81" s="606"/>
      <c r="Q81" s="606"/>
      <c r="R81" s="606"/>
      <c r="S81" s="606"/>
      <c r="T81" s="606"/>
      <c r="U81" s="606"/>
      <c r="V81" s="606"/>
      <c r="W81" s="606"/>
      <c r="X81" s="606"/>
      <c r="Y81" s="606"/>
      <c r="Z81" s="606"/>
      <c r="AA81" s="606"/>
      <c r="AB81" s="606"/>
      <c r="AC81" s="606"/>
      <c r="AD81" s="606"/>
      <c r="AE81" s="606"/>
      <c r="AF81" s="606"/>
      <c r="AG81" s="606"/>
      <c r="AH81" s="606"/>
      <c r="AI81" s="606"/>
      <c r="AJ81" s="606"/>
      <c r="AK81" s="606"/>
      <c r="AL81" s="98"/>
    </row>
    <row r="82" spans="1:91" s="4" customFormat="1" ht="20.100000000000001" customHeight="1" x14ac:dyDescent="0.15">
      <c r="B82" s="605"/>
      <c r="C82" s="605"/>
      <c r="D82" s="601"/>
      <c r="E82" s="601"/>
      <c r="F82" s="601"/>
      <c r="G82" s="606"/>
      <c r="H82" s="606"/>
      <c r="I82" s="606"/>
      <c r="J82" s="606"/>
      <c r="K82" s="606"/>
      <c r="L82" s="606"/>
      <c r="M82" s="606"/>
      <c r="N82" s="606"/>
      <c r="O82" s="606"/>
      <c r="P82" s="606"/>
      <c r="Q82" s="606"/>
      <c r="R82" s="606"/>
      <c r="S82" s="606"/>
      <c r="T82" s="606"/>
      <c r="U82" s="606"/>
      <c r="V82" s="606"/>
      <c r="W82" s="606"/>
      <c r="X82" s="606"/>
      <c r="Y82" s="606"/>
      <c r="Z82" s="606"/>
      <c r="AA82" s="606"/>
      <c r="AB82" s="606"/>
      <c r="AC82" s="606"/>
      <c r="AD82" s="606"/>
      <c r="AE82" s="606"/>
      <c r="AF82" s="606"/>
      <c r="AG82" s="606"/>
      <c r="AH82" s="606"/>
      <c r="AI82" s="606"/>
      <c r="AJ82" s="606"/>
      <c r="AK82" s="606"/>
      <c r="AL82" s="98"/>
    </row>
    <row r="83" spans="1:91" s="4" customFormat="1" ht="20.100000000000001" customHeight="1" x14ac:dyDescent="0.15">
      <c r="B83" s="605">
        <v>19</v>
      </c>
      <c r="C83" s="605"/>
      <c r="D83" s="612"/>
      <c r="E83" s="612"/>
      <c r="F83" s="612"/>
      <c r="G83" s="612"/>
      <c r="H83" s="612"/>
      <c r="I83" s="612"/>
      <c r="J83" s="612"/>
      <c r="K83" s="612"/>
      <c r="L83" s="612"/>
      <c r="M83" s="612"/>
      <c r="N83" s="607"/>
      <c r="O83" s="608"/>
      <c r="P83" s="608"/>
      <c r="Q83" s="609"/>
      <c r="R83" s="608"/>
      <c r="S83" s="608"/>
      <c r="T83" s="610">
        <f>N83*Q83</f>
        <v>0</v>
      </c>
      <c r="U83" s="611"/>
      <c r="V83" s="611"/>
      <c r="W83" s="611"/>
      <c r="X83" s="599"/>
      <c r="Y83" s="599"/>
      <c r="Z83" s="599"/>
      <c r="AA83" s="599"/>
      <c r="AB83" s="599"/>
      <c r="AC83" s="599"/>
      <c r="AD83" s="599"/>
      <c r="AE83" s="599"/>
      <c r="AF83" s="599"/>
      <c r="AG83" s="599"/>
      <c r="AH83" s="599"/>
      <c r="AI83" s="599"/>
      <c r="AJ83" s="599"/>
      <c r="AK83" s="629"/>
      <c r="AL83" s="98"/>
    </row>
    <row r="84" spans="1:91" s="4" customFormat="1" ht="20.100000000000001" customHeight="1" x14ac:dyDescent="0.15">
      <c r="B84" s="605"/>
      <c r="C84" s="605"/>
      <c r="D84" s="612"/>
      <c r="E84" s="612"/>
      <c r="F84" s="612"/>
      <c r="G84" s="612"/>
      <c r="H84" s="612"/>
      <c r="I84" s="612"/>
      <c r="J84" s="612"/>
      <c r="K84" s="612"/>
      <c r="L84" s="612"/>
      <c r="M84" s="612"/>
      <c r="N84" s="608"/>
      <c r="O84" s="608"/>
      <c r="P84" s="608"/>
      <c r="Q84" s="608"/>
      <c r="R84" s="608"/>
      <c r="S84" s="608"/>
      <c r="T84" s="611"/>
      <c r="U84" s="611"/>
      <c r="V84" s="611"/>
      <c r="W84" s="611"/>
      <c r="X84" s="599"/>
      <c r="Y84" s="599"/>
      <c r="Z84" s="599"/>
      <c r="AA84" s="599"/>
      <c r="AB84" s="599"/>
      <c r="AC84" s="599"/>
      <c r="AD84" s="599"/>
      <c r="AE84" s="599"/>
      <c r="AF84" s="599"/>
      <c r="AG84" s="599"/>
      <c r="AH84" s="599"/>
      <c r="AI84" s="599"/>
      <c r="AJ84" s="599"/>
      <c r="AK84" s="629"/>
      <c r="AL84" s="98"/>
    </row>
    <row r="85" spans="1:91" s="4" customFormat="1" ht="20.100000000000001" customHeight="1" x14ac:dyDescent="0.15">
      <c r="B85" s="605"/>
      <c r="C85" s="605"/>
      <c r="D85" s="600" t="s">
        <v>424</v>
      </c>
      <c r="E85" s="601"/>
      <c r="F85" s="601"/>
      <c r="G85" s="606"/>
      <c r="H85" s="606"/>
      <c r="I85" s="606"/>
      <c r="J85" s="606"/>
      <c r="K85" s="606"/>
      <c r="L85" s="606"/>
      <c r="M85" s="606"/>
      <c r="N85" s="606"/>
      <c r="O85" s="606"/>
      <c r="P85" s="606"/>
      <c r="Q85" s="606"/>
      <c r="R85" s="606"/>
      <c r="S85" s="606"/>
      <c r="T85" s="606"/>
      <c r="U85" s="606"/>
      <c r="V85" s="606"/>
      <c r="W85" s="606"/>
      <c r="X85" s="606"/>
      <c r="Y85" s="606"/>
      <c r="Z85" s="606"/>
      <c r="AA85" s="606"/>
      <c r="AB85" s="606"/>
      <c r="AC85" s="606"/>
      <c r="AD85" s="606"/>
      <c r="AE85" s="606"/>
      <c r="AF85" s="606"/>
      <c r="AG85" s="606"/>
      <c r="AH85" s="606"/>
      <c r="AI85" s="606"/>
      <c r="AJ85" s="606"/>
      <c r="AK85" s="606"/>
      <c r="AL85" s="98"/>
    </row>
    <row r="86" spans="1:91" s="4" customFormat="1" ht="20.100000000000001" customHeight="1" x14ac:dyDescent="0.15">
      <c r="B86" s="605"/>
      <c r="C86" s="605"/>
      <c r="D86" s="601"/>
      <c r="E86" s="601"/>
      <c r="F86" s="601"/>
      <c r="G86" s="606"/>
      <c r="H86" s="606"/>
      <c r="I86" s="606"/>
      <c r="J86" s="606"/>
      <c r="K86" s="606"/>
      <c r="L86" s="606"/>
      <c r="M86" s="606"/>
      <c r="N86" s="606"/>
      <c r="O86" s="606"/>
      <c r="P86" s="606"/>
      <c r="Q86" s="606"/>
      <c r="R86" s="606"/>
      <c r="S86" s="606"/>
      <c r="T86" s="606"/>
      <c r="U86" s="606"/>
      <c r="V86" s="606"/>
      <c r="W86" s="606"/>
      <c r="X86" s="606"/>
      <c r="Y86" s="606"/>
      <c r="Z86" s="606"/>
      <c r="AA86" s="606"/>
      <c r="AB86" s="606"/>
      <c r="AC86" s="606"/>
      <c r="AD86" s="606"/>
      <c r="AE86" s="606"/>
      <c r="AF86" s="606"/>
      <c r="AG86" s="606"/>
      <c r="AH86" s="606"/>
      <c r="AI86" s="606"/>
      <c r="AJ86" s="606"/>
      <c r="AK86" s="606"/>
      <c r="AL86" s="98"/>
    </row>
    <row r="87" spans="1:91" s="4" customFormat="1" ht="20.100000000000001" customHeight="1" x14ac:dyDescent="0.15">
      <c r="B87" s="605">
        <v>20</v>
      </c>
      <c r="C87" s="605"/>
      <c r="D87" s="612"/>
      <c r="E87" s="612"/>
      <c r="F87" s="612"/>
      <c r="G87" s="612"/>
      <c r="H87" s="612"/>
      <c r="I87" s="612"/>
      <c r="J87" s="612"/>
      <c r="K87" s="612"/>
      <c r="L87" s="612"/>
      <c r="M87" s="612"/>
      <c r="N87" s="607"/>
      <c r="O87" s="608"/>
      <c r="P87" s="608"/>
      <c r="Q87" s="609"/>
      <c r="R87" s="608"/>
      <c r="S87" s="608"/>
      <c r="T87" s="610">
        <f>N87*Q87</f>
        <v>0</v>
      </c>
      <c r="U87" s="611"/>
      <c r="V87" s="611"/>
      <c r="W87" s="611"/>
      <c r="X87" s="599"/>
      <c r="Y87" s="599"/>
      <c r="Z87" s="599"/>
      <c r="AA87" s="599"/>
      <c r="AB87" s="599"/>
      <c r="AC87" s="599"/>
      <c r="AD87" s="599"/>
      <c r="AE87" s="599"/>
      <c r="AF87" s="599"/>
      <c r="AG87" s="599"/>
      <c r="AH87" s="599"/>
      <c r="AI87" s="599"/>
      <c r="AJ87" s="599"/>
      <c r="AK87" s="629"/>
      <c r="AL87" s="98"/>
    </row>
    <row r="88" spans="1:91" ht="20.100000000000001" customHeight="1" x14ac:dyDescent="0.15">
      <c r="B88" s="605"/>
      <c r="C88" s="605"/>
      <c r="D88" s="612"/>
      <c r="E88" s="612"/>
      <c r="F88" s="612"/>
      <c r="G88" s="612"/>
      <c r="H88" s="612"/>
      <c r="I88" s="612"/>
      <c r="J88" s="612"/>
      <c r="K88" s="612"/>
      <c r="L88" s="612"/>
      <c r="M88" s="612"/>
      <c r="N88" s="608"/>
      <c r="O88" s="608"/>
      <c r="P88" s="608"/>
      <c r="Q88" s="608"/>
      <c r="R88" s="608"/>
      <c r="S88" s="608"/>
      <c r="T88" s="611"/>
      <c r="U88" s="611"/>
      <c r="V88" s="611"/>
      <c r="W88" s="611"/>
      <c r="X88" s="599"/>
      <c r="Y88" s="599"/>
      <c r="Z88" s="599"/>
      <c r="AA88" s="599"/>
      <c r="AB88" s="599"/>
      <c r="AC88" s="599"/>
      <c r="AD88" s="599"/>
      <c r="AE88" s="599"/>
      <c r="AF88" s="599"/>
      <c r="AG88" s="599"/>
      <c r="AH88" s="599"/>
      <c r="AI88" s="599"/>
      <c r="AJ88" s="599"/>
      <c r="AK88" s="629"/>
      <c r="AL88" s="108"/>
    </row>
    <row r="89" spans="1:91" s="2" customFormat="1" ht="20.100000000000001" customHeight="1" x14ac:dyDescent="0.15">
      <c r="A89" s="4"/>
      <c r="B89" s="605"/>
      <c r="C89" s="605"/>
      <c r="D89" s="600" t="s">
        <v>424</v>
      </c>
      <c r="E89" s="601"/>
      <c r="F89" s="601"/>
      <c r="G89" s="606"/>
      <c r="H89" s="606"/>
      <c r="I89" s="606"/>
      <c r="J89" s="606"/>
      <c r="K89" s="606"/>
      <c r="L89" s="606"/>
      <c r="M89" s="606"/>
      <c r="N89" s="606"/>
      <c r="O89" s="606"/>
      <c r="P89" s="606"/>
      <c r="Q89" s="606"/>
      <c r="R89" s="606"/>
      <c r="S89" s="606"/>
      <c r="T89" s="606"/>
      <c r="U89" s="606"/>
      <c r="V89" s="606"/>
      <c r="W89" s="606"/>
      <c r="X89" s="606"/>
      <c r="Y89" s="606"/>
      <c r="Z89" s="606"/>
      <c r="AA89" s="606"/>
      <c r="AB89" s="606"/>
      <c r="AC89" s="606"/>
      <c r="AD89" s="606"/>
      <c r="AE89" s="606"/>
      <c r="AF89" s="606"/>
      <c r="AG89" s="606"/>
      <c r="AH89" s="606"/>
      <c r="AI89" s="606"/>
      <c r="AJ89" s="606"/>
      <c r="AK89" s="606"/>
      <c r="AL89" s="108"/>
    </row>
    <row r="90" spans="1:91" ht="20.100000000000001" customHeight="1" x14ac:dyDescent="0.15">
      <c r="B90" s="605"/>
      <c r="C90" s="605"/>
      <c r="D90" s="601"/>
      <c r="E90" s="601"/>
      <c r="F90" s="601"/>
      <c r="G90" s="606"/>
      <c r="H90" s="606"/>
      <c r="I90" s="606"/>
      <c r="J90" s="606"/>
      <c r="K90" s="606"/>
      <c r="L90" s="606"/>
      <c r="M90" s="606"/>
      <c r="N90" s="606"/>
      <c r="O90" s="606"/>
      <c r="P90" s="606"/>
      <c r="Q90" s="606"/>
      <c r="R90" s="606"/>
      <c r="S90" s="606"/>
      <c r="T90" s="606"/>
      <c r="U90" s="606"/>
      <c r="V90" s="606"/>
      <c r="W90" s="606"/>
      <c r="X90" s="606"/>
      <c r="Y90" s="606"/>
      <c r="Z90" s="606"/>
      <c r="AA90" s="606"/>
      <c r="AB90" s="606"/>
      <c r="AC90" s="606"/>
      <c r="AD90" s="606"/>
      <c r="AE90" s="606"/>
      <c r="AF90" s="606"/>
      <c r="AG90" s="606"/>
      <c r="AH90" s="606"/>
      <c r="AI90" s="606"/>
      <c r="AJ90" s="606"/>
      <c r="AK90" s="606"/>
      <c r="AL90" s="108"/>
      <c r="AN90" s="6"/>
    </row>
    <row r="91" spans="1:91" ht="7.5" customHeight="1" x14ac:dyDescent="0.15">
      <c r="B91" s="323"/>
      <c r="C91" s="323"/>
      <c r="D91" s="324"/>
      <c r="E91" s="324"/>
      <c r="F91" s="324"/>
      <c r="G91" s="325"/>
      <c r="H91" s="325"/>
      <c r="I91" s="325"/>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123"/>
      <c r="AL91" s="108"/>
      <c r="AN91" s="6"/>
    </row>
    <row r="92" spans="1:91" ht="30" customHeight="1" thickBot="1" x14ac:dyDescent="0.2">
      <c r="B92" s="323"/>
      <c r="C92" s="323"/>
      <c r="D92" s="326"/>
      <c r="E92" s="326"/>
      <c r="F92" s="326"/>
      <c r="G92" s="326"/>
      <c r="H92" s="326"/>
      <c r="I92" s="325"/>
      <c r="J92" s="325"/>
      <c r="K92" s="325"/>
      <c r="L92" s="325"/>
      <c r="M92" s="626" t="s">
        <v>444</v>
      </c>
      <c r="N92" s="626"/>
      <c r="O92" s="626"/>
      <c r="P92" s="626"/>
      <c r="Q92" s="625">
        <f>T11+T15+T19+T23+T27+T31+T35+T39+T43+T47+T51+T55+T59+T63+T67+T71+T75++T79+T83+T87</f>
        <v>0</v>
      </c>
      <c r="R92" s="625"/>
      <c r="S92" s="625"/>
      <c r="T92" s="625"/>
      <c r="U92" s="625"/>
      <c r="V92" s="625"/>
      <c r="W92" s="625"/>
      <c r="X92" s="624" t="s">
        <v>16</v>
      </c>
      <c r="Y92" s="624"/>
      <c r="Z92" s="623"/>
      <c r="AA92" s="623"/>
      <c r="AB92" s="623"/>
      <c r="AC92" s="623"/>
      <c r="AD92" s="623"/>
      <c r="AE92" s="623"/>
      <c r="AF92" s="623"/>
      <c r="AG92" s="623"/>
      <c r="AH92" s="623"/>
      <c r="AI92" s="623"/>
      <c r="AJ92" s="623"/>
      <c r="AK92" s="123"/>
      <c r="AL92" s="108"/>
      <c r="AN92" s="6"/>
    </row>
    <row r="93" spans="1:91" ht="11.25" customHeight="1" x14ac:dyDescent="0.15">
      <c r="B93" s="323"/>
      <c r="C93" s="323"/>
      <c r="D93" s="324"/>
      <c r="E93" s="324"/>
      <c r="F93" s="324"/>
      <c r="G93" s="325"/>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123"/>
      <c r="AL93" s="108"/>
      <c r="AN93" s="6"/>
    </row>
    <row r="94" spans="1:91" ht="23.25" x14ac:dyDescent="0.15">
      <c r="A94" s="622" t="s">
        <v>421</v>
      </c>
      <c r="B94" s="622"/>
      <c r="C94" s="622"/>
      <c r="D94" s="622"/>
      <c r="E94" s="622"/>
      <c r="F94" s="622"/>
      <c r="G94" s="622"/>
      <c r="H94" s="622"/>
      <c r="I94" s="622"/>
      <c r="J94" s="622"/>
      <c r="K94" s="622"/>
      <c r="L94" s="622"/>
      <c r="M94" s="622"/>
      <c r="N94" s="622"/>
      <c r="O94" s="622"/>
      <c r="P94" s="622"/>
      <c r="Q94" s="622"/>
      <c r="R94" s="622"/>
      <c r="S94" s="622"/>
      <c r="T94" s="622"/>
      <c r="U94" s="622"/>
      <c r="V94" s="622"/>
      <c r="W94" s="622"/>
      <c r="X94" s="622"/>
      <c r="Y94" s="622"/>
      <c r="Z94" s="622"/>
      <c r="AA94" s="622"/>
      <c r="AB94" s="622"/>
      <c r="AC94" s="622"/>
      <c r="AD94" s="622"/>
      <c r="AE94" s="622"/>
      <c r="AF94" s="622"/>
      <c r="AG94" s="622"/>
      <c r="AH94" s="622"/>
      <c r="AI94" s="622"/>
      <c r="AJ94" s="622"/>
      <c r="AK94" s="622"/>
      <c r="AL94" s="322"/>
      <c r="AM94" s="322"/>
      <c r="AN94" s="322"/>
      <c r="AO94" s="322"/>
      <c r="AP94" s="322"/>
    </row>
    <row r="95" spans="1:91" s="4" customFormat="1" ht="11.25" customHeight="1" x14ac:dyDescent="0.1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row>
    <row r="96" spans="1:91" s="4" customFormat="1" ht="11.25" hidden="1" customHeight="1" x14ac:dyDescent="0.15">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row>
    <row r="97" spans="2:91" s="4" customFormat="1" ht="11.25" hidden="1" customHeight="1" x14ac:dyDescent="0.15">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row>
    <row r="98" spans="2:91" s="4" customFormat="1" ht="11.25" hidden="1" customHeight="1" x14ac:dyDescent="0.15">
      <c r="X98" s="4" t="s">
        <v>243</v>
      </c>
      <c r="AF98" s="4" t="s">
        <v>449</v>
      </c>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row>
    <row r="99" spans="2:91" ht="18" hidden="1" customHeight="1" x14ac:dyDescent="0.15">
      <c r="X99" s="4" t="s">
        <v>244</v>
      </c>
      <c r="AF99" s="4" t="s">
        <v>450</v>
      </c>
    </row>
    <row r="100" spans="2:91" ht="18" hidden="1" customHeight="1" x14ac:dyDescent="0.15">
      <c r="X100" s="4" t="s">
        <v>245</v>
      </c>
      <c r="AF100" s="4" t="s">
        <v>451</v>
      </c>
    </row>
    <row r="101" spans="2:91" ht="18" hidden="1" customHeight="1" x14ac:dyDescent="0.15">
      <c r="X101" s="4" t="s">
        <v>246</v>
      </c>
      <c r="AF101" s="4" t="s">
        <v>452</v>
      </c>
    </row>
    <row r="102" spans="2:91" ht="18" hidden="1" customHeight="1" x14ac:dyDescent="0.15">
      <c r="X102" s="4" t="s">
        <v>247</v>
      </c>
      <c r="AF102" s="4" t="s">
        <v>453</v>
      </c>
    </row>
    <row r="103" spans="2:91" ht="18" hidden="1" customHeight="1" x14ac:dyDescent="0.15">
      <c r="AF103" s="4" t="s">
        <v>471</v>
      </c>
    </row>
    <row r="104" spans="2:91" ht="18" hidden="1" customHeight="1" x14ac:dyDescent="0.15">
      <c r="X104" s="621">
        <f ca="1">SUMIF($X$11:$AC$48,X98,$T$11:$W$48)</f>
        <v>0</v>
      </c>
      <c r="Y104" s="621"/>
      <c r="Z104" s="621"/>
      <c r="AA104" s="621"/>
      <c r="AB104" s="621"/>
      <c r="AC104" s="621"/>
      <c r="AD104" s="621"/>
      <c r="AE104" s="621"/>
      <c r="AF104" s="621"/>
      <c r="AG104" s="621"/>
      <c r="AH104" s="621"/>
      <c r="AI104" s="621"/>
      <c r="AJ104" s="621"/>
    </row>
    <row r="105" spans="2:91" ht="18" hidden="1" customHeight="1" x14ac:dyDescent="0.15">
      <c r="X105" s="621">
        <f ca="1">SUMIF($X$11:$AC$48,X99,$T$11:$W$48)</f>
        <v>0</v>
      </c>
      <c r="Y105" s="621"/>
      <c r="Z105" s="621"/>
      <c r="AA105" s="621"/>
      <c r="AB105" s="621"/>
      <c r="AC105" s="621"/>
      <c r="AD105" s="621"/>
      <c r="AE105" s="621"/>
      <c r="AF105" s="621"/>
      <c r="AG105" s="621"/>
      <c r="AH105" s="621"/>
      <c r="AI105" s="621"/>
      <c r="AJ105" s="621"/>
    </row>
    <row r="106" spans="2:91" ht="18" hidden="1" customHeight="1" x14ac:dyDescent="0.15">
      <c r="X106" s="621">
        <f ca="1">SUMIF($X$11:$AC$48,X100,$T$11:$W$48)</f>
        <v>0</v>
      </c>
      <c r="Y106" s="621"/>
      <c r="Z106" s="621"/>
      <c r="AA106" s="621"/>
      <c r="AB106" s="621"/>
      <c r="AC106" s="621"/>
      <c r="AD106" s="621"/>
      <c r="AE106" s="621"/>
      <c r="AF106" s="621"/>
      <c r="AG106" s="621"/>
      <c r="AH106" s="621"/>
      <c r="AI106" s="621"/>
      <c r="AJ106" s="621"/>
    </row>
    <row r="107" spans="2:91" s="4" customFormat="1" ht="14.25" hidden="1" x14ac:dyDescent="0.15">
      <c r="X107" s="621">
        <f ca="1">SUMIF($X$11:$AC$48,X101,$T$11:$W$48)</f>
        <v>0</v>
      </c>
      <c r="Y107" s="621"/>
      <c r="Z107" s="621"/>
      <c r="AA107" s="621"/>
      <c r="AB107" s="621"/>
      <c r="AC107" s="621"/>
      <c r="AD107" s="621"/>
      <c r="AE107" s="621"/>
      <c r="AF107" s="621"/>
      <c r="AG107" s="621"/>
      <c r="AH107" s="621"/>
      <c r="AI107" s="621"/>
      <c r="AJ107" s="621"/>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row>
    <row r="108" spans="2:91" s="4" customFormat="1" ht="14.25" hidden="1" x14ac:dyDescent="0.15">
      <c r="B108" s="4" t="b">
        <v>0</v>
      </c>
      <c r="X108" s="621">
        <f ca="1">SUMIF($X$11:$AC$48,X102,$T$11:$W$48)</f>
        <v>0</v>
      </c>
      <c r="Y108" s="621"/>
      <c r="Z108" s="621"/>
      <c r="AA108" s="621"/>
      <c r="AB108" s="621"/>
      <c r="AC108" s="621"/>
      <c r="AD108" s="621"/>
      <c r="AE108" s="621"/>
      <c r="AF108" s="621"/>
      <c r="AG108" s="621"/>
      <c r="AH108" s="621"/>
      <c r="AI108" s="621"/>
      <c r="AJ108" s="621"/>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row>
    <row r="109" spans="2:91" s="4" customFormat="1" ht="14.25" hidden="1" x14ac:dyDescent="0.15">
      <c r="X109" s="621">
        <f ca="1">SUMIF($X$11:$AC$48,X102,$T$11:$W$48)</f>
        <v>0</v>
      </c>
      <c r="Y109" s="621"/>
      <c r="Z109" s="621"/>
      <c r="AA109" s="621"/>
      <c r="AB109" s="621"/>
      <c r="AC109" s="621"/>
      <c r="AD109" s="621"/>
      <c r="AE109" s="621"/>
      <c r="AF109" s="621"/>
      <c r="AG109" s="621"/>
      <c r="AH109" s="621"/>
      <c r="AI109" s="621"/>
      <c r="AJ109" s="621"/>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row>
    <row r="110" spans="2:91" ht="18" hidden="1" customHeight="1" x14ac:dyDescent="0.15"/>
    <row r="111" spans="2:91" ht="18" hidden="1" customHeight="1" x14ac:dyDescent="0.15"/>
  </sheetData>
  <sheetProtection algorithmName="SHA-512" hashValue="3XU04FflkG3fqaN2YH+i00ifVYVkEKYmUMR0YGhtjrFe/CCC+zhtK7fDbvXP3k5XrIan5kXOr5H8fh+mF1EwAA==" saltValue="WPzWJrhHg5mdxbqAQ3jv6g==" spinCount="100000" sheet="1" selectLockedCells="1"/>
  <mergeCells count="230">
    <mergeCell ref="G53:AK54"/>
    <mergeCell ref="G49:AK50"/>
    <mergeCell ref="G45:AK46"/>
    <mergeCell ref="G41:AK42"/>
    <mergeCell ref="G37:AK38"/>
    <mergeCell ref="G33:AK34"/>
    <mergeCell ref="G29:AK30"/>
    <mergeCell ref="G25:AK26"/>
    <mergeCell ref="G21:AK22"/>
    <mergeCell ref="AD35:AJ36"/>
    <mergeCell ref="AK7:AK8"/>
    <mergeCell ref="G9:AK10"/>
    <mergeCell ref="AK11:AK12"/>
    <mergeCell ref="AK19:AK20"/>
    <mergeCell ref="AK15:AK16"/>
    <mergeCell ref="AK87:AK88"/>
    <mergeCell ref="AK83:AK84"/>
    <mergeCell ref="AK79:AK80"/>
    <mergeCell ref="AK75:AK76"/>
    <mergeCell ref="AK71:AK72"/>
    <mergeCell ref="AK67:AK68"/>
    <mergeCell ref="AK63:AK64"/>
    <mergeCell ref="AK59:AK60"/>
    <mergeCell ref="AK55:AK56"/>
    <mergeCell ref="AK51:AK52"/>
    <mergeCell ref="AK47:AK48"/>
    <mergeCell ref="AK43:AK44"/>
    <mergeCell ref="AK39:AK40"/>
    <mergeCell ref="AK35:AK36"/>
    <mergeCell ref="AK31:AK32"/>
    <mergeCell ref="AK27:AK28"/>
    <mergeCell ref="AK23:AK24"/>
    <mergeCell ref="G85:AK86"/>
    <mergeCell ref="G81:AK82"/>
    <mergeCell ref="B87:C90"/>
    <mergeCell ref="D87:M88"/>
    <mergeCell ref="N87:P88"/>
    <mergeCell ref="Q87:S88"/>
    <mergeCell ref="T87:W88"/>
    <mergeCell ref="X87:AC88"/>
    <mergeCell ref="AD87:AJ88"/>
    <mergeCell ref="D89:F90"/>
    <mergeCell ref="G89:AK90"/>
    <mergeCell ref="B83:C86"/>
    <mergeCell ref="D83:M84"/>
    <mergeCell ref="N83:P84"/>
    <mergeCell ref="Q83:S84"/>
    <mergeCell ref="T83:W84"/>
    <mergeCell ref="X83:AC84"/>
    <mergeCell ref="AD83:AJ84"/>
    <mergeCell ref="D85:F86"/>
    <mergeCell ref="B79:C82"/>
    <mergeCell ref="D79:M80"/>
    <mergeCell ref="N79:P80"/>
    <mergeCell ref="Q79:S80"/>
    <mergeCell ref="T79:W80"/>
    <mergeCell ref="X79:AC80"/>
    <mergeCell ref="AD79:AJ80"/>
    <mergeCell ref="D81:F82"/>
    <mergeCell ref="B75:C78"/>
    <mergeCell ref="D75:M76"/>
    <mergeCell ref="N75:P76"/>
    <mergeCell ref="Q75:S76"/>
    <mergeCell ref="T75:W76"/>
    <mergeCell ref="X75:AC76"/>
    <mergeCell ref="AD75:AJ76"/>
    <mergeCell ref="D77:F78"/>
    <mergeCell ref="G77:AK78"/>
    <mergeCell ref="B71:C74"/>
    <mergeCell ref="D71:M72"/>
    <mergeCell ref="N71:P72"/>
    <mergeCell ref="Q71:S72"/>
    <mergeCell ref="T71:W72"/>
    <mergeCell ref="X71:AC72"/>
    <mergeCell ref="AD71:AJ72"/>
    <mergeCell ref="D73:F74"/>
    <mergeCell ref="G73:AK74"/>
    <mergeCell ref="B67:C70"/>
    <mergeCell ref="D67:M68"/>
    <mergeCell ref="N67:P68"/>
    <mergeCell ref="Q67:S68"/>
    <mergeCell ref="T67:W68"/>
    <mergeCell ref="X67:AC68"/>
    <mergeCell ref="AD67:AJ68"/>
    <mergeCell ref="D69:F70"/>
    <mergeCell ref="G69:AK70"/>
    <mergeCell ref="G57:AK58"/>
    <mergeCell ref="B63:C66"/>
    <mergeCell ref="D63:M64"/>
    <mergeCell ref="N63:P64"/>
    <mergeCell ref="Q63:S64"/>
    <mergeCell ref="T63:W64"/>
    <mergeCell ref="X63:AC64"/>
    <mergeCell ref="AD63:AJ64"/>
    <mergeCell ref="D65:F66"/>
    <mergeCell ref="G65:AK66"/>
    <mergeCell ref="B59:C62"/>
    <mergeCell ref="D59:M60"/>
    <mergeCell ref="N59:P60"/>
    <mergeCell ref="Q59:S60"/>
    <mergeCell ref="T59:W60"/>
    <mergeCell ref="X59:AC60"/>
    <mergeCell ref="AD59:AJ60"/>
    <mergeCell ref="D61:F62"/>
    <mergeCell ref="G61:AK62"/>
    <mergeCell ref="X107:AJ107"/>
    <mergeCell ref="X108:AJ108"/>
    <mergeCell ref="X109:AJ109"/>
    <mergeCell ref="D9:F10"/>
    <mergeCell ref="A94:AK94"/>
    <mergeCell ref="Z92:AJ92"/>
    <mergeCell ref="X92:Y92"/>
    <mergeCell ref="D49:F50"/>
    <mergeCell ref="B47:C50"/>
    <mergeCell ref="D47:M48"/>
    <mergeCell ref="N47:P48"/>
    <mergeCell ref="Q47:S48"/>
    <mergeCell ref="T47:W48"/>
    <mergeCell ref="X47:AC48"/>
    <mergeCell ref="AD47:AJ48"/>
    <mergeCell ref="D41:F42"/>
    <mergeCell ref="B39:C42"/>
    <mergeCell ref="D39:M40"/>
    <mergeCell ref="AD39:AJ40"/>
    <mergeCell ref="Q92:W92"/>
    <mergeCell ref="M92:P92"/>
    <mergeCell ref="AD43:AJ44"/>
    <mergeCell ref="D45:F46"/>
    <mergeCell ref="X104:AJ104"/>
    <mergeCell ref="X105:AJ105"/>
    <mergeCell ref="X106:AJ106"/>
    <mergeCell ref="B43:C46"/>
    <mergeCell ref="D43:M44"/>
    <mergeCell ref="N43:P44"/>
    <mergeCell ref="Q43:S44"/>
    <mergeCell ref="T43:W44"/>
    <mergeCell ref="X43:AC44"/>
    <mergeCell ref="B51:C54"/>
    <mergeCell ref="D51:M52"/>
    <mergeCell ref="N51:P52"/>
    <mergeCell ref="Q51:S52"/>
    <mergeCell ref="T51:W52"/>
    <mergeCell ref="X51:AC52"/>
    <mergeCell ref="AD51:AJ52"/>
    <mergeCell ref="D53:F54"/>
    <mergeCell ref="B55:C58"/>
    <mergeCell ref="D55:M56"/>
    <mergeCell ref="N55:P56"/>
    <mergeCell ref="Q55:S56"/>
    <mergeCell ref="T55:W56"/>
    <mergeCell ref="X55:AC56"/>
    <mergeCell ref="AD55:AJ56"/>
    <mergeCell ref="D57:F58"/>
    <mergeCell ref="B35:C38"/>
    <mergeCell ref="D35:M36"/>
    <mergeCell ref="N35:P36"/>
    <mergeCell ref="Q35:S36"/>
    <mergeCell ref="T35:W36"/>
    <mergeCell ref="X35:AC36"/>
    <mergeCell ref="N39:P40"/>
    <mergeCell ref="Q39:S40"/>
    <mergeCell ref="T39:W40"/>
    <mergeCell ref="X39:AC40"/>
    <mergeCell ref="D37:F38"/>
    <mergeCell ref="A1:AL2"/>
    <mergeCell ref="B7:C10"/>
    <mergeCell ref="D7:M8"/>
    <mergeCell ref="N7:P8"/>
    <mergeCell ref="Q7:S8"/>
    <mergeCell ref="X7:AC8"/>
    <mergeCell ref="AD7:AJ8"/>
    <mergeCell ref="AD27:AJ28"/>
    <mergeCell ref="D29:F30"/>
    <mergeCell ref="B23:C26"/>
    <mergeCell ref="D23:M24"/>
    <mergeCell ref="N23:P24"/>
    <mergeCell ref="Q23:S24"/>
    <mergeCell ref="T23:W24"/>
    <mergeCell ref="X23:AC24"/>
    <mergeCell ref="AD23:AJ24"/>
    <mergeCell ref="D25:F26"/>
    <mergeCell ref="B19:C22"/>
    <mergeCell ref="D19:M20"/>
    <mergeCell ref="N19:P20"/>
    <mergeCell ref="Q19:S20"/>
    <mergeCell ref="T19:W20"/>
    <mergeCell ref="X19:AC20"/>
    <mergeCell ref="AD19:AJ20"/>
    <mergeCell ref="B31:C34"/>
    <mergeCell ref="D31:M32"/>
    <mergeCell ref="N31:P32"/>
    <mergeCell ref="Q31:S32"/>
    <mergeCell ref="T31:W32"/>
    <mergeCell ref="X31:AC32"/>
    <mergeCell ref="AD31:AJ32"/>
    <mergeCell ref="B27:C30"/>
    <mergeCell ref="D27:M28"/>
    <mergeCell ref="N27:P28"/>
    <mergeCell ref="Q27:S28"/>
    <mergeCell ref="T27:W28"/>
    <mergeCell ref="X27:AC28"/>
    <mergeCell ref="D33:F34"/>
    <mergeCell ref="D21:F22"/>
    <mergeCell ref="B15:C18"/>
    <mergeCell ref="D15:M16"/>
    <mergeCell ref="N15:P16"/>
    <mergeCell ref="Q15:S16"/>
    <mergeCell ref="T15:W16"/>
    <mergeCell ref="X15:AC16"/>
    <mergeCell ref="AD15:AJ16"/>
    <mergeCell ref="B11:C14"/>
    <mergeCell ref="D11:M12"/>
    <mergeCell ref="N11:P12"/>
    <mergeCell ref="Q11:S12"/>
    <mergeCell ref="T11:W12"/>
    <mergeCell ref="X11:AC12"/>
    <mergeCell ref="D17:F18"/>
    <mergeCell ref="G17:AK18"/>
    <mergeCell ref="G13:AK14"/>
    <mergeCell ref="B6:C6"/>
    <mergeCell ref="D6:M6"/>
    <mergeCell ref="N6:P6"/>
    <mergeCell ref="Q6:S6"/>
    <mergeCell ref="T6:W6"/>
    <mergeCell ref="X6:AC6"/>
    <mergeCell ref="AD6:AJ6"/>
    <mergeCell ref="AD11:AJ12"/>
    <mergeCell ref="D13:F14"/>
    <mergeCell ref="T7:W7"/>
    <mergeCell ref="T8:W8"/>
  </mergeCells>
  <phoneticPr fontId="5"/>
  <dataValidations count="3">
    <dataValidation type="list" allowBlank="1" showInputMessage="1" showErrorMessage="1" sqref="X11:AC12 X43:AC44 X39:AC40 X35:AC36 X31:AC32 X27:AC28 X23:AC24 X19:AC20 X15:AC16 X47:AC48 X51:AC52 X83:AC84 X79:AC80 X75:AC76 X71:AC72 X67:AC68 X63:AC64 X59:AC60 X55:AC56 X87:AC88" xr:uid="{00000000-0002-0000-0300-000000000000}">
      <formula1>$X$98:$X$102</formula1>
    </dataValidation>
    <dataValidation type="list" allowBlank="1" showInputMessage="1" showErrorMessage="1" sqref="X7:AC8" xr:uid="{26BC273B-ECAE-445B-9BB8-B18ED71F44DA}">
      <formula1>$X$98:$X$103+$CU$91</formula1>
    </dataValidation>
    <dataValidation type="list" allowBlank="1" showInputMessage="1" showErrorMessage="1" sqref="AD7:AJ8 AD47:AJ48 AD43:AJ44 AD39:AJ40 AD35:AJ36 AD31:AJ32 AD27:AJ28 AD23:AJ24 AD19:AJ20 AD15:AJ16 AD11:AJ12 AD87:AJ88 AD83:AJ84 AD79:AJ80 AD75:AJ76 AD71:AJ72 AD67:AJ68 AD63:AJ64 AD59:AJ60 AD55:AJ56 AD51:AJ52" xr:uid="{159607DB-91E2-4747-AE4B-B374DA125247}">
      <formula1>$AF$98:$AF$103</formula1>
    </dataValidation>
  </dataValidations>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33CC"/>
    <pageSetUpPr fitToPage="1"/>
  </sheetPr>
  <dimension ref="A1:BU82"/>
  <sheetViews>
    <sheetView zoomScale="80" zoomScaleNormal="80" workbookViewId="0">
      <selection activeCell="C14" sqref="C14:M15"/>
    </sheetView>
  </sheetViews>
  <sheetFormatPr defaultColWidth="9" defaultRowHeight="14.25" x14ac:dyDescent="0.15"/>
  <cols>
    <col min="1" max="1" width="4.5" style="175" bestFit="1" customWidth="1"/>
    <col min="2" max="2" width="16.875" style="175" bestFit="1" customWidth="1"/>
    <col min="3" max="3" width="39.75" style="175" customWidth="1"/>
    <col min="4" max="4" width="4.5" style="175" customWidth="1"/>
    <col min="5" max="5" width="19.5" style="175" customWidth="1"/>
    <col min="6" max="6" width="3.75" style="175" bestFit="1" customWidth="1"/>
    <col min="7" max="7" width="5.875" style="175" customWidth="1"/>
    <col min="8" max="8" width="3.75" style="175" bestFit="1" customWidth="1"/>
    <col min="9" max="9" width="6.25" style="175" customWidth="1"/>
    <col min="10" max="10" width="21.625" style="175" customWidth="1"/>
    <col min="11" max="11" width="61.25" style="181" customWidth="1"/>
    <col min="12" max="12" width="1.625" style="175" hidden="1" customWidth="1"/>
    <col min="13" max="73" width="9" style="176"/>
    <col min="74" max="16384" width="9" style="175"/>
  </cols>
  <sheetData>
    <row r="1" spans="1:12" ht="42.75" customHeight="1" thickBot="1" x14ac:dyDescent="0.2">
      <c r="A1" s="515" t="s">
        <v>334</v>
      </c>
      <c r="B1" s="515"/>
      <c r="C1" s="515"/>
      <c r="D1" s="515"/>
      <c r="E1" s="515"/>
      <c r="F1" s="515"/>
      <c r="G1" s="515"/>
      <c r="H1" s="515"/>
      <c r="I1" s="515"/>
      <c r="J1" s="515"/>
      <c r="K1" s="515"/>
    </row>
    <row r="2" spans="1:12" s="176" customFormat="1" ht="30" customHeight="1" thickBot="1" x14ac:dyDescent="0.2">
      <c r="A2" s="632" t="s">
        <v>306</v>
      </c>
      <c r="B2" s="633"/>
      <c r="C2" s="634"/>
      <c r="D2" s="635" t="s">
        <v>307</v>
      </c>
      <c r="E2" s="636"/>
      <c r="F2" s="636"/>
      <c r="G2" s="636"/>
      <c r="H2" s="636"/>
      <c r="I2" s="636"/>
      <c r="J2" s="637"/>
      <c r="K2" s="288" t="s">
        <v>252</v>
      </c>
      <c r="L2" s="175"/>
    </row>
    <row r="3" spans="1:12" s="176" customFormat="1" ht="30" customHeight="1" thickTop="1" x14ac:dyDescent="0.15">
      <c r="A3" s="337">
        <v>1</v>
      </c>
      <c r="B3" s="638" t="s">
        <v>60</v>
      </c>
      <c r="C3" s="338" t="s">
        <v>434</v>
      </c>
      <c r="D3" s="641">
        <f ca="1">別紙!X104</f>
        <v>0</v>
      </c>
      <c r="E3" s="642"/>
      <c r="F3" s="642"/>
      <c r="G3" s="642"/>
      <c r="H3" s="642"/>
      <c r="I3" s="642"/>
      <c r="J3" s="642"/>
      <c r="K3" s="354" t="s">
        <v>335</v>
      </c>
      <c r="L3" s="289" t="s">
        <v>286</v>
      </c>
    </row>
    <row r="4" spans="1:12" s="176" customFormat="1" ht="30" customHeight="1" x14ac:dyDescent="0.15">
      <c r="A4" s="339">
        <v>2</v>
      </c>
      <c r="B4" s="639"/>
      <c r="C4" s="340" t="s">
        <v>435</v>
      </c>
      <c r="D4" s="643">
        <f ca="1">別紙!X105</f>
        <v>0</v>
      </c>
      <c r="E4" s="644"/>
      <c r="F4" s="644"/>
      <c r="G4" s="644"/>
      <c r="H4" s="644"/>
      <c r="I4" s="644"/>
      <c r="J4" s="644"/>
      <c r="K4" s="355" t="s">
        <v>335</v>
      </c>
      <c r="L4" s="175"/>
    </row>
    <row r="5" spans="1:12" s="176" customFormat="1" ht="30" customHeight="1" x14ac:dyDescent="0.15">
      <c r="A5" s="339">
        <v>3</v>
      </c>
      <c r="B5" s="639"/>
      <c r="C5" s="341" t="s">
        <v>436</v>
      </c>
      <c r="D5" s="643">
        <f ca="1">別紙!X106</f>
        <v>0</v>
      </c>
      <c r="E5" s="644"/>
      <c r="F5" s="644"/>
      <c r="G5" s="644"/>
      <c r="H5" s="644"/>
      <c r="I5" s="644"/>
      <c r="J5" s="644"/>
      <c r="K5" s="355" t="s">
        <v>335</v>
      </c>
      <c r="L5" s="175"/>
    </row>
    <row r="6" spans="1:12" s="176" customFormat="1" ht="30" customHeight="1" x14ac:dyDescent="0.15">
      <c r="A6" s="339">
        <v>4</v>
      </c>
      <c r="B6" s="639"/>
      <c r="C6" s="341" t="s">
        <v>437</v>
      </c>
      <c r="D6" s="643">
        <f ca="1">別紙!X107</f>
        <v>0</v>
      </c>
      <c r="E6" s="644"/>
      <c r="F6" s="644"/>
      <c r="G6" s="644"/>
      <c r="H6" s="644"/>
      <c r="I6" s="644"/>
      <c r="J6" s="644"/>
      <c r="K6" s="355" t="s">
        <v>335</v>
      </c>
      <c r="L6" s="175"/>
    </row>
    <row r="7" spans="1:12" s="176" customFormat="1" ht="30" customHeight="1" thickBot="1" x14ac:dyDescent="0.2">
      <c r="A7" s="339">
        <v>5</v>
      </c>
      <c r="B7" s="639"/>
      <c r="C7" s="342" t="s">
        <v>438</v>
      </c>
      <c r="D7" s="645">
        <f ca="1">別紙!X108</f>
        <v>0</v>
      </c>
      <c r="E7" s="646"/>
      <c r="F7" s="646"/>
      <c r="G7" s="646"/>
      <c r="H7" s="646"/>
      <c r="I7" s="646"/>
      <c r="J7" s="646"/>
      <c r="K7" s="356" t="s">
        <v>335</v>
      </c>
      <c r="L7" s="175"/>
    </row>
    <row r="8" spans="1:12" s="176" customFormat="1" ht="40.5" customHeight="1" thickTop="1" thickBot="1" x14ac:dyDescent="0.2">
      <c r="A8" s="343">
        <v>6</v>
      </c>
      <c r="B8" s="640"/>
      <c r="C8" s="344" t="s">
        <v>439</v>
      </c>
      <c r="D8" s="647">
        <f ca="1">SUM(D3:J7)</f>
        <v>0</v>
      </c>
      <c r="E8" s="648"/>
      <c r="F8" s="648"/>
      <c r="G8" s="648"/>
      <c r="H8" s="648"/>
      <c r="I8" s="648"/>
      <c r="J8" s="648"/>
      <c r="K8" s="357" t="s">
        <v>335</v>
      </c>
      <c r="L8" s="175"/>
    </row>
    <row r="9" spans="1:12" s="176" customFormat="1" ht="40.5" customHeight="1" thickTop="1" thickBot="1" x14ac:dyDescent="0.2">
      <c r="A9" s="345">
        <v>7</v>
      </c>
      <c r="B9" s="649" t="s">
        <v>472</v>
      </c>
      <c r="C9" s="299" t="s">
        <v>577</v>
      </c>
      <c r="D9" s="320"/>
      <c r="E9" s="428" t="s">
        <v>580</v>
      </c>
      <c r="F9" s="429"/>
      <c r="G9" s="429"/>
      <c r="H9" s="429"/>
      <c r="I9" s="429"/>
      <c r="J9" s="430"/>
      <c r="K9" s="431" t="s">
        <v>583</v>
      </c>
      <c r="L9" s="175"/>
    </row>
    <row r="10" spans="1:12" s="176" customFormat="1" ht="30" customHeight="1" x14ac:dyDescent="0.15">
      <c r="A10" s="653">
        <v>8</v>
      </c>
      <c r="B10" s="650"/>
      <c r="C10" s="346" t="s">
        <v>474</v>
      </c>
      <c r="D10" s="186"/>
      <c r="E10" s="290"/>
      <c r="F10" s="290"/>
      <c r="G10" s="655" t="str">
        <f ca="1">IF(D8*4/5&gt;=1200000, 1200000, "")</f>
        <v/>
      </c>
      <c r="H10" s="656"/>
      <c r="I10" s="656"/>
      <c r="J10" s="656"/>
      <c r="K10" s="321" t="s">
        <v>581</v>
      </c>
      <c r="L10" s="175"/>
    </row>
    <row r="11" spans="1:12" s="176" customFormat="1" ht="30" customHeight="1" thickBot="1" x14ac:dyDescent="0.2">
      <c r="A11" s="654"/>
      <c r="B11" s="650"/>
      <c r="C11" s="347" t="s">
        <v>475</v>
      </c>
      <c r="D11" s="336"/>
      <c r="E11" s="291"/>
      <c r="F11" s="291"/>
      <c r="G11" s="657">
        <f ca="1">IF(D8*4/5&lt;1200000, ROUNDDOWN(D8*4/5, -3), "")</f>
        <v>0</v>
      </c>
      <c r="H11" s="658"/>
      <c r="I11" s="658"/>
      <c r="J11" s="658"/>
      <c r="K11" s="316" t="s">
        <v>486</v>
      </c>
      <c r="L11" s="292">
        <f ca="1">D8*2/3</f>
        <v>0</v>
      </c>
    </row>
    <row r="12" spans="1:12" s="176" customFormat="1" ht="30" customHeight="1" thickBot="1" x14ac:dyDescent="0.2">
      <c r="A12" s="339">
        <v>9</v>
      </c>
      <c r="B12" s="650"/>
      <c r="C12" s="348" t="s">
        <v>336</v>
      </c>
      <c r="D12" s="659">
        <f ca="1">IF(G10&lt;&gt;"", D8-G10, IF(G11&lt;&gt;"", D8-G11, D8))</f>
        <v>0</v>
      </c>
      <c r="E12" s="660"/>
      <c r="F12" s="660"/>
      <c r="G12" s="660"/>
      <c r="H12" s="660"/>
      <c r="I12" s="660"/>
      <c r="J12" s="660"/>
      <c r="K12" s="319" t="s">
        <v>484</v>
      </c>
      <c r="L12" s="175"/>
    </row>
    <row r="13" spans="1:12" s="176" customFormat="1" ht="47.25" customHeight="1" thickTop="1" thickBot="1" x14ac:dyDescent="0.2">
      <c r="A13" s="343">
        <v>10</v>
      </c>
      <c r="B13" s="671"/>
      <c r="C13" s="344" t="s">
        <v>338</v>
      </c>
      <c r="D13" s="661">
        <f ca="1">IF(G10&lt;&gt;"", G10+D12, IF(G11&lt;&gt;"", G11+D12, ""))</f>
        <v>0</v>
      </c>
      <c r="E13" s="662"/>
      <c r="F13" s="662"/>
      <c r="G13" s="662"/>
      <c r="H13" s="662"/>
      <c r="I13" s="662"/>
      <c r="J13" s="662"/>
      <c r="K13" s="294" t="s">
        <v>485</v>
      </c>
      <c r="L13" s="175"/>
    </row>
    <row r="14" spans="1:12" s="176" customFormat="1" ht="40.5" customHeight="1" thickTop="1" thickBot="1" x14ac:dyDescent="0.2">
      <c r="A14" s="349">
        <v>11</v>
      </c>
      <c r="B14" s="649" t="s">
        <v>473</v>
      </c>
      <c r="C14" s="299" t="s">
        <v>578</v>
      </c>
      <c r="D14" s="186"/>
      <c r="E14" s="428" t="s">
        <v>579</v>
      </c>
      <c r="F14" s="429"/>
      <c r="G14" s="429"/>
      <c r="H14" s="429"/>
      <c r="I14" s="429"/>
      <c r="J14" s="432"/>
      <c r="K14" s="433" t="s">
        <v>582</v>
      </c>
      <c r="L14" s="175"/>
    </row>
    <row r="15" spans="1:12" s="176" customFormat="1" ht="30" customHeight="1" x14ac:dyDescent="0.15">
      <c r="A15" s="663">
        <v>12</v>
      </c>
      <c r="B15" s="650"/>
      <c r="C15" s="346" t="s">
        <v>476</v>
      </c>
      <c r="D15" s="186"/>
      <c r="E15" s="290"/>
      <c r="F15" s="290"/>
      <c r="G15" s="655" t="str">
        <f ca="1">IF(D13*2/3&gt;=1000000, 1000000, "")</f>
        <v/>
      </c>
      <c r="H15" s="656"/>
      <c r="I15" s="656"/>
      <c r="J15" s="656"/>
      <c r="K15" s="317" t="s">
        <v>581</v>
      </c>
      <c r="L15" s="175"/>
    </row>
    <row r="16" spans="1:12" s="176" customFormat="1" ht="30" customHeight="1" thickBot="1" x14ac:dyDescent="0.2">
      <c r="A16" s="664"/>
      <c r="B16" s="650"/>
      <c r="C16" s="347" t="s">
        <v>477</v>
      </c>
      <c r="D16" s="187"/>
      <c r="E16" s="291"/>
      <c r="F16" s="291"/>
      <c r="G16" s="657">
        <f ca="1">IF(D13*2/3&lt;1000000, ROUNDDOWN(D13*2/3, -3), "")</f>
        <v>0</v>
      </c>
      <c r="H16" s="658"/>
      <c r="I16" s="658"/>
      <c r="J16" s="658"/>
      <c r="K16" s="316" t="s">
        <v>486</v>
      </c>
      <c r="L16" s="292">
        <f ca="1">D13*2/3</f>
        <v>0</v>
      </c>
    </row>
    <row r="17" spans="1:13" s="176" customFormat="1" ht="30" customHeight="1" thickBot="1" x14ac:dyDescent="0.2">
      <c r="A17" s="350">
        <v>13</v>
      </c>
      <c r="B17" s="650"/>
      <c r="C17" s="348" t="s">
        <v>336</v>
      </c>
      <c r="D17" s="659">
        <f ca="1">IF(G15&lt;&gt;"", D13-G15, IF(G16&lt;&gt;"", D13-G16, D13))</f>
        <v>0</v>
      </c>
      <c r="E17" s="660"/>
      <c r="F17" s="660"/>
      <c r="G17" s="660"/>
      <c r="H17" s="660"/>
      <c r="I17" s="660"/>
      <c r="J17" s="660"/>
      <c r="K17" s="293" t="s">
        <v>484</v>
      </c>
      <c r="L17" s="175"/>
    </row>
    <row r="18" spans="1:13" s="176" customFormat="1" ht="47.25" customHeight="1" thickTop="1" thickBot="1" x14ac:dyDescent="0.2">
      <c r="A18" s="351">
        <v>14</v>
      </c>
      <c r="B18" s="651"/>
      <c r="C18" s="352" t="s">
        <v>338</v>
      </c>
      <c r="D18" s="665">
        <f ca="1">IF(G15&lt;&gt;"", G15+D17, IF(G16&lt;&gt;"", G16+D17, ""))</f>
        <v>0</v>
      </c>
      <c r="E18" s="666"/>
      <c r="F18" s="666"/>
      <c r="G18" s="666"/>
      <c r="H18" s="666"/>
      <c r="I18" s="666"/>
      <c r="J18" s="666"/>
      <c r="K18" s="315" t="s">
        <v>485</v>
      </c>
      <c r="L18" s="175"/>
    </row>
    <row r="19" spans="1:13" s="176" customFormat="1" ht="47.25" customHeight="1" thickBot="1" x14ac:dyDescent="0.2">
      <c r="A19" s="353">
        <v>15</v>
      </c>
      <c r="B19" s="669" t="s">
        <v>576</v>
      </c>
      <c r="C19" s="670"/>
      <c r="D19" s="667"/>
      <c r="E19" s="668"/>
      <c r="F19" s="668"/>
      <c r="G19" s="668"/>
      <c r="H19" s="668"/>
      <c r="I19" s="668"/>
      <c r="J19" s="668"/>
      <c r="K19" s="318" t="s">
        <v>585</v>
      </c>
      <c r="L19" s="175"/>
      <c r="M19" s="314"/>
    </row>
    <row r="20" spans="1:13" s="176" customFormat="1" ht="54" customHeight="1" x14ac:dyDescent="0.15">
      <c r="A20" s="652" t="s">
        <v>337</v>
      </c>
      <c r="B20" s="652"/>
      <c r="C20" s="652"/>
      <c r="D20" s="652"/>
      <c r="E20" s="652"/>
      <c r="F20" s="652"/>
      <c r="G20" s="652"/>
      <c r="H20" s="652"/>
      <c r="I20" s="652"/>
      <c r="J20" s="652"/>
      <c r="K20" s="652"/>
    </row>
    <row r="21" spans="1:13" s="176" customFormat="1" ht="18.75" customHeight="1" x14ac:dyDescent="0.15">
      <c r="K21" s="183"/>
    </row>
    <row r="22" spans="1:13" s="176" customFormat="1" ht="18.75" customHeight="1" x14ac:dyDescent="0.15">
      <c r="K22" s="183"/>
    </row>
    <row r="23" spans="1:13" s="176" customFormat="1" ht="18.75" customHeight="1" x14ac:dyDescent="0.15">
      <c r="K23" s="183"/>
    </row>
    <row r="24" spans="1:13" s="176" customFormat="1" ht="18.75" customHeight="1" x14ac:dyDescent="0.15">
      <c r="K24" s="183"/>
    </row>
    <row r="25" spans="1:13" s="176" customFormat="1" ht="18.75" customHeight="1" x14ac:dyDescent="0.15">
      <c r="K25" s="183"/>
    </row>
    <row r="26" spans="1:13" s="176" customFormat="1" ht="18.75" customHeight="1" x14ac:dyDescent="0.15">
      <c r="K26" s="183"/>
    </row>
    <row r="27" spans="1:13" s="176" customFormat="1" ht="18.75" customHeight="1" x14ac:dyDescent="0.15">
      <c r="K27" s="183"/>
    </row>
    <row r="28" spans="1:13" s="176" customFormat="1" ht="18.75" customHeight="1" x14ac:dyDescent="0.15">
      <c r="K28" s="183"/>
    </row>
    <row r="29" spans="1:13" s="176" customFormat="1" ht="18.75" customHeight="1" x14ac:dyDescent="0.15">
      <c r="K29" s="183"/>
    </row>
    <row r="30" spans="1:13" s="176" customFormat="1" ht="18.75" customHeight="1" x14ac:dyDescent="0.15">
      <c r="K30" s="183"/>
    </row>
    <row r="31" spans="1:13" s="176" customFormat="1" ht="18.75" customHeight="1" x14ac:dyDescent="0.15">
      <c r="K31" s="183"/>
    </row>
    <row r="32" spans="1:13" s="176" customFormat="1" ht="18.75" customHeight="1" x14ac:dyDescent="0.15">
      <c r="K32" s="183"/>
    </row>
    <row r="33" spans="11:11" s="176" customFormat="1" ht="18.75" customHeight="1" x14ac:dyDescent="0.15">
      <c r="K33" s="183"/>
    </row>
    <row r="34" spans="11:11" s="176" customFormat="1" ht="18.75" customHeight="1" x14ac:dyDescent="0.15">
      <c r="K34" s="183"/>
    </row>
    <row r="35" spans="11:11" s="176" customFormat="1" ht="18.75" customHeight="1" x14ac:dyDescent="0.15">
      <c r="K35" s="183"/>
    </row>
    <row r="36" spans="11:11" s="176" customFormat="1" ht="18.75" customHeight="1" x14ac:dyDescent="0.15">
      <c r="K36" s="183"/>
    </row>
    <row r="37" spans="11:11" s="176" customFormat="1" ht="18.75" customHeight="1" x14ac:dyDescent="0.15">
      <c r="K37" s="183"/>
    </row>
    <row r="38" spans="11:11" s="176" customFormat="1" ht="18.75" customHeight="1" x14ac:dyDescent="0.15">
      <c r="K38" s="183"/>
    </row>
    <row r="39" spans="11:11" s="176" customFormat="1" ht="18.75" customHeight="1" x14ac:dyDescent="0.15">
      <c r="K39" s="183"/>
    </row>
    <row r="40" spans="11:11" s="176" customFormat="1" ht="18.75" customHeight="1" x14ac:dyDescent="0.15">
      <c r="K40" s="183"/>
    </row>
    <row r="41" spans="11:11" s="176" customFormat="1" ht="18.75" customHeight="1" x14ac:dyDescent="0.15">
      <c r="K41" s="183"/>
    </row>
    <row r="42" spans="11:11" s="176" customFormat="1" ht="18.75" customHeight="1" x14ac:dyDescent="0.15">
      <c r="K42" s="183"/>
    </row>
    <row r="43" spans="11:11" s="176" customFormat="1" ht="18.75" customHeight="1" x14ac:dyDescent="0.15">
      <c r="K43" s="183"/>
    </row>
    <row r="44" spans="11:11" s="176" customFormat="1" ht="18.75" customHeight="1" x14ac:dyDescent="0.15">
      <c r="K44" s="183"/>
    </row>
    <row r="45" spans="11:11" s="176" customFormat="1" ht="18.75" customHeight="1" x14ac:dyDescent="0.15">
      <c r="K45" s="183"/>
    </row>
    <row r="46" spans="11:11" s="176" customFormat="1" ht="18.75" customHeight="1" x14ac:dyDescent="0.15">
      <c r="K46" s="183"/>
    </row>
    <row r="47" spans="11:11" s="176" customFormat="1" ht="18.75" customHeight="1" x14ac:dyDescent="0.15">
      <c r="K47" s="183"/>
    </row>
    <row r="48" spans="11:11" s="176" customFormat="1" ht="18.75" customHeight="1" x14ac:dyDescent="0.15">
      <c r="K48" s="183"/>
    </row>
    <row r="49" spans="11:11" s="176" customFormat="1" ht="18.75" customHeight="1" x14ac:dyDescent="0.15">
      <c r="K49" s="183"/>
    </row>
    <row r="50" spans="11:11" s="176" customFormat="1" ht="18.75" customHeight="1" x14ac:dyDescent="0.15">
      <c r="K50" s="183"/>
    </row>
    <row r="51" spans="11:11" s="176" customFormat="1" ht="18.75" customHeight="1" x14ac:dyDescent="0.15">
      <c r="K51" s="183"/>
    </row>
    <row r="52" spans="11:11" s="176" customFormat="1" ht="18.75" customHeight="1" x14ac:dyDescent="0.15">
      <c r="K52" s="183"/>
    </row>
    <row r="53" spans="11:11" s="176" customFormat="1" ht="18.75" customHeight="1" x14ac:dyDescent="0.15">
      <c r="K53" s="183"/>
    </row>
    <row r="54" spans="11:11" s="176" customFormat="1" ht="18.75" customHeight="1" x14ac:dyDescent="0.15">
      <c r="K54" s="183"/>
    </row>
    <row r="55" spans="11:11" s="176" customFormat="1" ht="18.75" customHeight="1" x14ac:dyDescent="0.15">
      <c r="K55" s="183"/>
    </row>
    <row r="56" spans="11:11" s="176" customFormat="1" ht="18.75" customHeight="1" x14ac:dyDescent="0.15">
      <c r="K56" s="180"/>
    </row>
    <row r="57" spans="11:11" s="176" customFormat="1" ht="18.75" customHeight="1" x14ac:dyDescent="0.15">
      <c r="K57" s="180"/>
    </row>
    <row r="58" spans="11:11" s="176" customFormat="1" ht="18.75" customHeight="1" x14ac:dyDescent="0.15">
      <c r="K58" s="180"/>
    </row>
    <row r="59" spans="11:11" s="176" customFormat="1" ht="18.75" customHeight="1" x14ac:dyDescent="0.15">
      <c r="K59" s="180"/>
    </row>
    <row r="60" spans="11:11" s="176" customFormat="1" ht="18.75" customHeight="1" x14ac:dyDescent="0.15">
      <c r="K60" s="180"/>
    </row>
    <row r="61" spans="11:11" s="176" customFormat="1" ht="18.75" customHeight="1" x14ac:dyDescent="0.15">
      <c r="K61" s="180"/>
    </row>
    <row r="62" spans="11:11" s="176" customFormat="1" ht="18.75" customHeight="1" x14ac:dyDescent="0.15">
      <c r="K62" s="180"/>
    </row>
    <row r="63" spans="11:11" s="176" customFormat="1" ht="18.75" customHeight="1" x14ac:dyDescent="0.15">
      <c r="K63" s="180"/>
    </row>
    <row r="64" spans="11:11" s="176" customFormat="1" ht="18.75" customHeight="1" x14ac:dyDescent="0.15">
      <c r="K64" s="180"/>
    </row>
    <row r="65" spans="11:11" s="176" customFormat="1" ht="18.75" customHeight="1" x14ac:dyDescent="0.15">
      <c r="K65" s="180"/>
    </row>
    <row r="66" spans="11:11" s="176" customFormat="1" ht="18.75" customHeight="1" x14ac:dyDescent="0.15">
      <c r="K66" s="180"/>
    </row>
    <row r="67" spans="11:11" s="176" customFormat="1" ht="18.75" customHeight="1" x14ac:dyDescent="0.15">
      <c r="K67" s="180"/>
    </row>
    <row r="68" spans="11:11" s="176" customFormat="1" ht="18.75" customHeight="1" x14ac:dyDescent="0.15">
      <c r="K68" s="180"/>
    </row>
    <row r="69" spans="11:11" s="176" customFormat="1" ht="18.75" customHeight="1" x14ac:dyDescent="0.15">
      <c r="K69" s="180"/>
    </row>
    <row r="70" spans="11:11" s="176" customFormat="1" ht="18.75" customHeight="1" x14ac:dyDescent="0.15">
      <c r="K70" s="180"/>
    </row>
    <row r="71" spans="11:11" s="176" customFormat="1" ht="18.75" customHeight="1" x14ac:dyDescent="0.15">
      <c r="K71" s="180"/>
    </row>
    <row r="72" spans="11:11" s="176" customFormat="1" ht="18.75" customHeight="1" x14ac:dyDescent="0.15">
      <c r="K72" s="180"/>
    </row>
    <row r="73" spans="11:11" s="176" customFormat="1" ht="18.75" customHeight="1" x14ac:dyDescent="0.15">
      <c r="K73" s="180"/>
    </row>
    <row r="74" spans="11:11" s="176" customFormat="1" ht="18.75" customHeight="1" x14ac:dyDescent="0.15">
      <c r="K74" s="180"/>
    </row>
    <row r="75" spans="11:11" s="176" customFormat="1" ht="18.75" customHeight="1" x14ac:dyDescent="0.15">
      <c r="K75" s="180"/>
    </row>
    <row r="76" spans="11:11" s="176" customFormat="1" ht="18.75" customHeight="1" x14ac:dyDescent="0.15">
      <c r="K76" s="180"/>
    </row>
    <row r="77" spans="11:11" s="176" customFormat="1" ht="18.75" customHeight="1" x14ac:dyDescent="0.15">
      <c r="K77" s="180"/>
    </row>
    <row r="78" spans="11:11" s="176" customFormat="1" ht="18.75" customHeight="1" x14ac:dyDescent="0.15">
      <c r="K78" s="180"/>
    </row>
    <row r="79" spans="11:11" s="176" customFormat="1" ht="18.75" customHeight="1" x14ac:dyDescent="0.15">
      <c r="K79" s="180"/>
    </row>
    <row r="80" spans="11:11" s="176" customFormat="1" ht="18.75" customHeight="1" x14ac:dyDescent="0.15">
      <c r="K80" s="180"/>
    </row>
    <row r="81" ht="18.75" customHeight="1" x14ac:dyDescent="0.15"/>
    <row r="82" ht="18.75" customHeight="1" x14ac:dyDescent="0.15"/>
  </sheetData>
  <sheetProtection algorithmName="SHA-512" hashValue="YIi6s51B9OQSnymohcw1jsnaGPCtT45Oc/IiMGJNGfNTg+q4dal1TtrQNQjwDCmvZHhnfU8Psp9/9nR7Z6zhHA==" saltValue="J1tHjDZTdQvWlySzmLrmhw==" spinCount="100000" sheet="1" selectLockedCells="1"/>
  <mergeCells count="25">
    <mergeCell ref="B14:B18"/>
    <mergeCell ref="A20:K20"/>
    <mergeCell ref="A10:A11"/>
    <mergeCell ref="G10:J10"/>
    <mergeCell ref="G11:J11"/>
    <mergeCell ref="D12:J12"/>
    <mergeCell ref="D13:J13"/>
    <mergeCell ref="A15:A16"/>
    <mergeCell ref="G15:J15"/>
    <mergeCell ref="G16:J16"/>
    <mergeCell ref="D17:J17"/>
    <mergeCell ref="D18:J18"/>
    <mergeCell ref="D19:J19"/>
    <mergeCell ref="B19:C19"/>
    <mergeCell ref="B9:B13"/>
    <mergeCell ref="A1:K1"/>
    <mergeCell ref="A2:C2"/>
    <mergeCell ref="D2:J2"/>
    <mergeCell ref="B3:B8"/>
    <mergeCell ref="D3:J3"/>
    <mergeCell ref="D4:J4"/>
    <mergeCell ref="D5:J5"/>
    <mergeCell ref="D6:J6"/>
    <mergeCell ref="D7:J7"/>
    <mergeCell ref="D8:J8"/>
  </mergeCells>
  <phoneticPr fontId="5"/>
  <dataValidations count="3">
    <dataValidation type="list" imeMode="hiragana" allowBlank="1" showInputMessage="1" showErrorMessage="1" sqref="D9:D11 D14:D16" xr:uid="{00000000-0002-0000-0400-000000000000}">
      <formula1>$L$2:$L$3</formula1>
    </dataValidation>
    <dataValidation imeMode="hiragana" allowBlank="1" showInputMessage="1" showErrorMessage="1" sqref="E17:J18 D3:J7 F8:J9 E8:E11 D8 E14:E16 D17:D19 D12:J13 F14:J14" xr:uid="{00000000-0002-0000-0400-000001000000}"/>
    <dataValidation imeMode="off" allowBlank="1" showInputMessage="1" showErrorMessage="1" sqref="L11 L16" xr:uid="{00000000-0002-0000-0400-000002000000}"/>
  </dataValidations>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33CC"/>
    <pageSetUpPr fitToPage="1"/>
  </sheetPr>
  <dimension ref="A1:BX79"/>
  <sheetViews>
    <sheetView zoomScale="80" zoomScaleNormal="80" workbookViewId="0">
      <selection activeCell="C6" sqref="C6:G6"/>
    </sheetView>
  </sheetViews>
  <sheetFormatPr defaultColWidth="9" defaultRowHeight="14.25" x14ac:dyDescent="0.15"/>
  <cols>
    <col min="1" max="1" width="10.875" style="175" customWidth="1"/>
    <col min="2" max="2" width="39.75" style="175" customWidth="1"/>
    <col min="3" max="3" width="7" style="175" customWidth="1"/>
    <col min="4" max="13" width="5.625" style="175" customWidth="1"/>
    <col min="14" max="14" width="55.25" style="181" customWidth="1"/>
    <col min="15" max="15" width="16.375" style="175" hidden="1" customWidth="1"/>
    <col min="16" max="18" width="9" style="176" hidden="1" customWidth="1"/>
    <col min="19" max="19" width="17.875" style="176" hidden="1" customWidth="1"/>
    <col min="20" max="20" width="9" style="176" hidden="1" customWidth="1"/>
    <col min="21" max="21" width="9" style="176" customWidth="1"/>
    <col min="22" max="76" width="9" style="176"/>
    <col min="77" max="16384" width="9" style="175"/>
  </cols>
  <sheetData>
    <row r="1" spans="1:20" ht="42.75" customHeight="1" x14ac:dyDescent="0.15">
      <c r="A1" s="699" t="s">
        <v>679</v>
      </c>
      <c r="B1" s="699"/>
      <c r="C1" s="699"/>
      <c r="D1" s="699"/>
      <c r="E1" s="699"/>
      <c r="F1" s="699"/>
      <c r="G1" s="699"/>
      <c r="H1" s="699"/>
      <c r="I1" s="699"/>
      <c r="J1" s="699"/>
      <c r="K1" s="699"/>
      <c r="L1" s="699"/>
      <c r="M1" s="699"/>
      <c r="N1" s="699"/>
    </row>
    <row r="2" spans="1:20" ht="89.25" customHeight="1" x14ac:dyDescent="0.15">
      <c r="A2" s="700" t="s">
        <v>700</v>
      </c>
      <c r="B2" s="700"/>
      <c r="C2" s="700"/>
      <c r="D2" s="700"/>
      <c r="E2" s="700"/>
      <c r="F2" s="700"/>
      <c r="G2" s="700"/>
      <c r="H2" s="700"/>
      <c r="I2" s="700"/>
      <c r="J2" s="700"/>
      <c r="K2" s="700"/>
      <c r="L2" s="700"/>
      <c r="M2" s="700"/>
      <c r="N2" s="700"/>
    </row>
    <row r="3" spans="1:20" ht="10.5" customHeight="1" x14ac:dyDescent="0.15">
      <c r="A3" s="274"/>
      <c r="B3" s="274"/>
      <c r="C3" s="274"/>
      <c r="D3" s="274"/>
      <c r="E3" s="274"/>
      <c r="F3" s="274"/>
      <c r="G3" s="274"/>
      <c r="H3" s="274"/>
      <c r="I3" s="274"/>
      <c r="J3" s="274"/>
      <c r="K3" s="274"/>
      <c r="L3" s="274"/>
      <c r="M3" s="274"/>
      <c r="N3" s="274"/>
    </row>
    <row r="4" spans="1:20" ht="22.5" customHeight="1" thickBot="1" x14ac:dyDescent="0.2">
      <c r="A4" s="701" t="s">
        <v>340</v>
      </c>
      <c r="B4" s="701"/>
      <c r="C4" s="701"/>
      <c r="D4" s="701"/>
      <c r="E4" s="701"/>
      <c r="F4" s="701"/>
      <c r="G4" s="701"/>
      <c r="H4" s="701"/>
      <c r="I4" s="701"/>
      <c r="J4" s="701"/>
      <c r="K4" s="701"/>
      <c r="L4" s="701"/>
      <c r="M4" s="701"/>
      <c r="N4" s="701"/>
      <c r="Q4" s="176" t="s">
        <v>495</v>
      </c>
    </row>
    <row r="5" spans="1:20" s="176" customFormat="1" ht="30" customHeight="1" thickBot="1" x14ac:dyDescent="0.2">
      <c r="A5" s="633" t="s">
        <v>341</v>
      </c>
      <c r="B5" s="634"/>
      <c r="C5" s="635" t="s">
        <v>307</v>
      </c>
      <c r="D5" s="636"/>
      <c r="E5" s="636"/>
      <c r="F5" s="636"/>
      <c r="G5" s="636"/>
      <c r="H5" s="636"/>
      <c r="I5" s="636"/>
      <c r="J5" s="636"/>
      <c r="K5" s="636"/>
      <c r="L5" s="636"/>
      <c r="M5" s="637"/>
      <c r="N5" s="288" t="s">
        <v>252</v>
      </c>
      <c r="O5" s="175"/>
      <c r="P5" s="176" t="s">
        <v>1</v>
      </c>
      <c r="Q5" s="176">
        <v>8</v>
      </c>
      <c r="R5" s="176">
        <v>1</v>
      </c>
      <c r="S5" s="176" t="s">
        <v>351</v>
      </c>
      <c r="T5" s="176">
        <v>1</v>
      </c>
    </row>
    <row r="6" spans="1:20" s="176" customFormat="1" ht="30" customHeight="1" x14ac:dyDescent="0.15">
      <c r="A6" s="687" t="s">
        <v>342</v>
      </c>
      <c r="B6" s="696" t="s">
        <v>343</v>
      </c>
      <c r="C6" s="698"/>
      <c r="D6" s="691"/>
      <c r="E6" s="691"/>
      <c r="F6" s="691"/>
      <c r="G6" s="691"/>
      <c r="H6" s="188" t="s">
        <v>429</v>
      </c>
      <c r="I6" s="188"/>
      <c r="J6" s="188"/>
      <c r="K6" s="188"/>
      <c r="L6" s="188"/>
      <c r="M6" s="189"/>
      <c r="N6" s="358" t="s">
        <v>344</v>
      </c>
      <c r="O6" s="289" t="s">
        <v>286</v>
      </c>
      <c r="P6" s="176" t="s">
        <v>345</v>
      </c>
      <c r="Q6" s="176">
        <v>7</v>
      </c>
      <c r="R6" s="176">
        <v>2</v>
      </c>
      <c r="S6" s="176" t="s">
        <v>353</v>
      </c>
      <c r="T6" s="176">
        <v>2</v>
      </c>
    </row>
    <row r="7" spans="1:20" s="176" customFormat="1" ht="30" customHeight="1" thickBot="1" x14ac:dyDescent="0.2">
      <c r="A7" s="688"/>
      <c r="B7" s="697"/>
      <c r="C7" s="681"/>
      <c r="D7" s="682"/>
      <c r="E7" s="682"/>
      <c r="F7" s="682"/>
      <c r="G7" s="682"/>
      <c r="H7" s="190" t="s">
        <v>16</v>
      </c>
      <c r="I7" s="190"/>
      <c r="J7" s="190"/>
      <c r="K7" s="190"/>
      <c r="L7" s="190"/>
      <c r="M7" s="191"/>
      <c r="N7" s="359"/>
      <c r="O7" s="175"/>
      <c r="Q7" s="176">
        <v>6</v>
      </c>
      <c r="R7" s="176">
        <v>3</v>
      </c>
      <c r="S7" s="176" t="s">
        <v>358</v>
      </c>
      <c r="T7" s="176">
        <v>3</v>
      </c>
    </row>
    <row r="8" spans="1:20" s="176" customFormat="1" ht="30" customHeight="1" x14ac:dyDescent="0.15">
      <c r="A8" s="687" t="s">
        <v>346</v>
      </c>
      <c r="B8" s="689" t="s">
        <v>698</v>
      </c>
      <c r="C8" s="327" t="s">
        <v>1</v>
      </c>
      <c r="D8" s="367"/>
      <c r="E8" s="188" t="s">
        <v>37</v>
      </c>
      <c r="F8" s="691"/>
      <c r="G8" s="691"/>
      <c r="H8" s="188" t="s">
        <v>90</v>
      </c>
      <c r="I8" s="188"/>
      <c r="J8" s="188"/>
      <c r="K8" s="188"/>
      <c r="L8" s="188"/>
      <c r="M8" s="189"/>
      <c r="N8" s="358" t="s">
        <v>285</v>
      </c>
      <c r="O8" s="175"/>
      <c r="Q8" s="176">
        <v>5</v>
      </c>
      <c r="R8" s="176">
        <v>4</v>
      </c>
      <c r="S8" s="176" t="s">
        <v>428</v>
      </c>
      <c r="T8" s="176">
        <v>4</v>
      </c>
    </row>
    <row r="9" spans="1:20" s="176" customFormat="1" ht="30" customHeight="1" thickBot="1" x14ac:dyDescent="0.2">
      <c r="A9" s="688"/>
      <c r="B9" s="690"/>
      <c r="C9" s="681"/>
      <c r="D9" s="682"/>
      <c r="E9" s="682"/>
      <c r="F9" s="682"/>
      <c r="G9" s="682"/>
      <c r="H9" s="190" t="s">
        <v>16</v>
      </c>
      <c r="I9" s="190"/>
      <c r="J9" s="190"/>
      <c r="K9" s="190"/>
      <c r="L9" s="190"/>
      <c r="M9" s="191"/>
      <c r="N9" s="359" t="s">
        <v>347</v>
      </c>
      <c r="O9" s="175"/>
      <c r="Q9" s="176">
        <v>4</v>
      </c>
      <c r="R9" s="176">
        <v>5</v>
      </c>
      <c r="S9" s="176" t="s">
        <v>487</v>
      </c>
      <c r="T9" s="176">
        <v>5</v>
      </c>
    </row>
    <row r="10" spans="1:20" s="176" customFormat="1" ht="30" customHeight="1" thickBot="1" x14ac:dyDescent="0.2">
      <c r="A10" s="692" t="s">
        <v>348</v>
      </c>
      <c r="B10" s="693"/>
      <c r="C10" s="694"/>
      <c r="D10" s="695"/>
      <c r="E10" s="695"/>
      <c r="F10" s="695"/>
      <c r="G10" s="695"/>
      <c r="H10" s="192" t="s">
        <v>96</v>
      </c>
      <c r="I10" s="192"/>
      <c r="J10" s="192"/>
      <c r="K10" s="192"/>
      <c r="L10" s="192"/>
      <c r="M10" s="193"/>
      <c r="N10" s="360" t="s">
        <v>349</v>
      </c>
      <c r="O10" s="175" t="e">
        <f>(C9-C7)/C9</f>
        <v>#DIV/0!</v>
      </c>
      <c r="Q10" s="176">
        <v>3</v>
      </c>
      <c r="R10" s="176">
        <v>6</v>
      </c>
      <c r="S10" s="176" t="s">
        <v>488</v>
      </c>
      <c r="T10" s="176">
        <v>6</v>
      </c>
    </row>
    <row r="11" spans="1:20" s="176" customFormat="1" ht="94.5" customHeight="1" thickBot="1" x14ac:dyDescent="0.2">
      <c r="A11" s="672" t="s">
        <v>494</v>
      </c>
      <c r="B11" s="673"/>
      <c r="C11" s="673"/>
      <c r="D11" s="673"/>
      <c r="E11" s="673"/>
      <c r="F11" s="673"/>
      <c r="G11" s="673"/>
      <c r="H11" s="673"/>
      <c r="I11" s="673"/>
      <c r="J11" s="673"/>
      <c r="K11" s="673"/>
      <c r="L11" s="673"/>
      <c r="M11" s="674"/>
      <c r="N11" s="361" t="s">
        <v>350</v>
      </c>
      <c r="O11" s="175"/>
      <c r="Q11" s="176">
        <v>2</v>
      </c>
      <c r="R11" s="176">
        <v>7</v>
      </c>
      <c r="S11" s="176" t="s">
        <v>489</v>
      </c>
      <c r="T11" s="176">
        <v>7</v>
      </c>
    </row>
    <row r="12" spans="1:20" s="176" customFormat="1" ht="30" customHeight="1" thickBot="1" x14ac:dyDescent="0.2">
      <c r="A12" s="675"/>
      <c r="B12" s="676"/>
      <c r="C12" s="366"/>
      <c r="D12" s="188" t="s">
        <v>352</v>
      </c>
      <c r="E12" s="188"/>
      <c r="F12" s="188"/>
      <c r="G12" s="188"/>
      <c r="H12" s="188"/>
      <c r="I12" s="188"/>
      <c r="J12" s="188"/>
      <c r="K12" s="188"/>
      <c r="L12" s="188"/>
      <c r="M12" s="189"/>
      <c r="N12" s="358"/>
      <c r="O12" s="175"/>
      <c r="Q12" s="176">
        <v>1</v>
      </c>
      <c r="R12" s="176">
        <v>8</v>
      </c>
      <c r="S12" s="176" t="s">
        <v>490</v>
      </c>
      <c r="T12" s="176">
        <v>8</v>
      </c>
    </row>
    <row r="13" spans="1:20" s="176" customFormat="1" ht="30" customHeight="1" x14ac:dyDescent="0.15">
      <c r="A13" s="677" t="s">
        <v>354</v>
      </c>
      <c r="B13" s="678"/>
      <c r="C13" s="295" t="s">
        <v>355</v>
      </c>
      <c r="D13" s="364"/>
      <c r="E13" s="194" t="s">
        <v>37</v>
      </c>
      <c r="F13" s="365"/>
      <c r="G13" s="194" t="s">
        <v>356</v>
      </c>
      <c r="H13" s="194"/>
      <c r="I13" s="365"/>
      <c r="J13" s="194" t="s">
        <v>357</v>
      </c>
      <c r="K13" s="194"/>
      <c r="L13" s="194"/>
      <c r="M13" s="195"/>
      <c r="N13" s="362" t="s">
        <v>285</v>
      </c>
      <c r="O13" s="175"/>
      <c r="Q13" s="176">
        <v>31</v>
      </c>
      <c r="R13" s="176">
        <v>9</v>
      </c>
      <c r="S13" s="176" t="s">
        <v>491</v>
      </c>
      <c r="T13" s="176">
        <v>9</v>
      </c>
    </row>
    <row r="14" spans="1:20" s="176" customFormat="1" ht="30" customHeight="1" thickBot="1" x14ac:dyDescent="0.2">
      <c r="A14" s="679" t="s">
        <v>359</v>
      </c>
      <c r="B14" s="680"/>
      <c r="C14" s="681"/>
      <c r="D14" s="682"/>
      <c r="E14" s="682"/>
      <c r="F14" s="682"/>
      <c r="G14" s="682"/>
      <c r="H14" s="190" t="s">
        <v>16</v>
      </c>
      <c r="I14" s="190"/>
      <c r="J14" s="190"/>
      <c r="K14" s="190"/>
      <c r="L14" s="190"/>
      <c r="M14" s="191"/>
      <c r="N14" s="359"/>
      <c r="O14" s="175"/>
      <c r="R14" s="176">
        <v>10</v>
      </c>
      <c r="S14" s="176" t="s">
        <v>492</v>
      </c>
      <c r="T14" s="176">
        <v>10</v>
      </c>
    </row>
    <row r="15" spans="1:20" s="176" customFormat="1" ht="30" customHeight="1" thickBot="1" x14ac:dyDescent="0.2">
      <c r="A15" s="683" t="s">
        <v>348</v>
      </c>
      <c r="B15" s="684"/>
      <c r="C15" s="685"/>
      <c r="D15" s="686"/>
      <c r="E15" s="686"/>
      <c r="F15" s="686"/>
      <c r="G15" s="686"/>
      <c r="H15" s="328" t="s">
        <v>96</v>
      </c>
      <c r="I15" s="328"/>
      <c r="J15" s="328"/>
      <c r="K15" s="328"/>
      <c r="L15" s="328"/>
      <c r="M15" s="329"/>
      <c r="N15" s="363" t="s">
        <v>360</v>
      </c>
      <c r="O15" s="175"/>
      <c r="R15" s="176">
        <v>11</v>
      </c>
      <c r="S15" s="176" t="s">
        <v>493</v>
      </c>
      <c r="T15" s="176">
        <v>11</v>
      </c>
    </row>
    <row r="16" spans="1:20" ht="56.25" customHeight="1" x14ac:dyDescent="0.15">
      <c r="A16" s="652" t="s">
        <v>361</v>
      </c>
      <c r="B16" s="652"/>
      <c r="C16" s="652"/>
      <c r="D16" s="652"/>
      <c r="E16" s="652"/>
      <c r="F16" s="652"/>
      <c r="G16" s="652"/>
      <c r="H16" s="652"/>
      <c r="I16" s="652"/>
      <c r="J16" s="652"/>
      <c r="K16" s="652"/>
      <c r="L16" s="652"/>
      <c r="M16" s="652"/>
      <c r="N16" s="652"/>
      <c r="R16" s="176">
        <v>12</v>
      </c>
      <c r="T16" s="176">
        <v>12</v>
      </c>
    </row>
    <row r="17" spans="14:15" s="176" customFormat="1" ht="30" customHeight="1" x14ac:dyDescent="0.15">
      <c r="N17" s="183"/>
      <c r="O17" s="175"/>
    </row>
    <row r="18" spans="14:15" s="176" customFormat="1" ht="30" customHeight="1" x14ac:dyDescent="0.15">
      <c r="N18" s="183"/>
      <c r="O18" s="289"/>
    </row>
    <row r="19" spans="14:15" s="176" customFormat="1" ht="30" customHeight="1" x14ac:dyDescent="0.15">
      <c r="N19" s="183"/>
      <c r="O19" s="175"/>
    </row>
    <row r="20" spans="14:15" s="176" customFormat="1" ht="30" customHeight="1" x14ac:dyDescent="0.15">
      <c r="N20" s="183"/>
      <c r="O20" s="175"/>
    </row>
    <row r="21" spans="14:15" s="176" customFormat="1" ht="30" customHeight="1" x14ac:dyDescent="0.15">
      <c r="N21" s="183"/>
    </row>
    <row r="22" spans="14:15" s="176" customFormat="1" ht="30" customHeight="1" x14ac:dyDescent="0.15">
      <c r="N22" s="183"/>
    </row>
    <row r="23" spans="14:15" s="176" customFormat="1" ht="30" customHeight="1" x14ac:dyDescent="0.15">
      <c r="N23" s="183"/>
    </row>
    <row r="24" spans="14:15" s="176" customFormat="1" ht="30" customHeight="1" x14ac:dyDescent="0.15">
      <c r="N24" s="183"/>
      <c r="O24" s="176" t="e">
        <f>#REF!/#REF!</f>
        <v>#REF!</v>
      </c>
    </row>
    <row r="25" spans="14:15" s="176" customFormat="1" ht="66" customHeight="1" x14ac:dyDescent="0.15">
      <c r="N25" s="183"/>
    </row>
    <row r="26" spans="14:15" s="176" customFormat="1" ht="30" customHeight="1" x14ac:dyDescent="0.15">
      <c r="N26" s="183"/>
    </row>
    <row r="27" spans="14:15" s="176" customFormat="1" ht="30" customHeight="1" x14ac:dyDescent="0.15">
      <c r="N27" s="183"/>
    </row>
    <row r="28" spans="14:15" s="176" customFormat="1" ht="30" customHeight="1" x14ac:dyDescent="0.15">
      <c r="N28" s="183"/>
    </row>
    <row r="29" spans="14:15" s="176" customFormat="1" ht="30" customHeight="1" x14ac:dyDescent="0.15">
      <c r="N29" s="183"/>
    </row>
    <row r="30" spans="14:15" s="176" customFormat="1" ht="30" customHeight="1" x14ac:dyDescent="0.15">
      <c r="N30" s="183"/>
    </row>
    <row r="31" spans="14:15" s="176" customFormat="1" ht="30" customHeight="1" x14ac:dyDescent="0.15">
      <c r="N31" s="183"/>
    </row>
    <row r="32" spans="14:15" s="176" customFormat="1" ht="30" customHeight="1" x14ac:dyDescent="0.15">
      <c r="N32" s="183"/>
    </row>
    <row r="33" spans="14:14" s="176" customFormat="1" ht="30" customHeight="1" x14ac:dyDescent="0.15">
      <c r="N33" s="183"/>
    </row>
    <row r="34" spans="14:14" s="176" customFormat="1" ht="30" customHeight="1" x14ac:dyDescent="0.15">
      <c r="N34" s="183"/>
    </row>
    <row r="35" spans="14:14" s="176" customFormat="1" ht="30" customHeight="1" x14ac:dyDescent="0.15">
      <c r="N35" s="183"/>
    </row>
    <row r="36" spans="14:14" s="176" customFormat="1" ht="30" customHeight="1" x14ac:dyDescent="0.15">
      <c r="N36" s="183"/>
    </row>
    <row r="37" spans="14:14" s="176" customFormat="1" ht="18.75" customHeight="1" x14ac:dyDescent="0.15">
      <c r="N37" s="183"/>
    </row>
    <row r="38" spans="14:14" s="176" customFormat="1" ht="18.75" customHeight="1" x14ac:dyDescent="0.15">
      <c r="N38" s="183"/>
    </row>
    <row r="39" spans="14:14" s="176" customFormat="1" ht="18.75" customHeight="1" x14ac:dyDescent="0.15">
      <c r="N39" s="183"/>
    </row>
    <row r="40" spans="14:14" s="176" customFormat="1" ht="18.75" customHeight="1" x14ac:dyDescent="0.15">
      <c r="N40" s="183"/>
    </row>
    <row r="41" spans="14:14" s="176" customFormat="1" ht="18.75" customHeight="1" x14ac:dyDescent="0.15">
      <c r="N41" s="180"/>
    </row>
    <row r="42" spans="14:14" s="176" customFormat="1" ht="18.75" customHeight="1" x14ac:dyDescent="0.15">
      <c r="N42" s="180"/>
    </row>
    <row r="43" spans="14:14" s="176" customFormat="1" ht="18.75" customHeight="1" x14ac:dyDescent="0.15">
      <c r="N43" s="180"/>
    </row>
    <row r="44" spans="14:14" s="176" customFormat="1" ht="18.75" customHeight="1" x14ac:dyDescent="0.15">
      <c r="N44" s="180"/>
    </row>
    <row r="45" spans="14:14" s="176" customFormat="1" ht="18.75" customHeight="1" x14ac:dyDescent="0.15">
      <c r="N45" s="180"/>
    </row>
    <row r="46" spans="14:14" s="176" customFormat="1" ht="18.75" customHeight="1" x14ac:dyDescent="0.15">
      <c r="N46" s="180"/>
    </row>
    <row r="47" spans="14:14" s="176" customFormat="1" ht="18.75" customHeight="1" x14ac:dyDescent="0.15">
      <c r="N47" s="180"/>
    </row>
    <row r="48" spans="14:14" s="176" customFormat="1" ht="18.75" customHeight="1" x14ac:dyDescent="0.15">
      <c r="N48" s="180"/>
    </row>
    <row r="49" spans="14:14" s="176" customFormat="1" ht="18.75" customHeight="1" x14ac:dyDescent="0.15">
      <c r="N49" s="180"/>
    </row>
    <row r="50" spans="14:14" s="176" customFormat="1" ht="18.75" customHeight="1" x14ac:dyDescent="0.15">
      <c r="N50" s="180"/>
    </row>
    <row r="51" spans="14:14" s="176" customFormat="1" ht="18.75" customHeight="1" x14ac:dyDescent="0.15">
      <c r="N51" s="180"/>
    </row>
    <row r="52" spans="14:14" s="176" customFormat="1" ht="18.75" customHeight="1" x14ac:dyDescent="0.15">
      <c r="N52" s="180"/>
    </row>
    <row r="53" spans="14:14" s="176" customFormat="1" ht="18.75" customHeight="1" x14ac:dyDescent="0.15">
      <c r="N53" s="180"/>
    </row>
    <row r="54" spans="14:14" s="176" customFormat="1" ht="18.75" customHeight="1" x14ac:dyDescent="0.15">
      <c r="N54" s="180"/>
    </row>
    <row r="55" spans="14:14" s="176" customFormat="1" ht="18.75" customHeight="1" x14ac:dyDescent="0.15">
      <c r="N55" s="180"/>
    </row>
    <row r="56" spans="14:14" s="176" customFormat="1" ht="18.75" customHeight="1" x14ac:dyDescent="0.15">
      <c r="N56" s="180"/>
    </row>
    <row r="57" spans="14:14" s="176" customFormat="1" ht="18.75" customHeight="1" x14ac:dyDescent="0.15">
      <c r="N57" s="180"/>
    </row>
    <row r="58" spans="14:14" s="176" customFormat="1" ht="18.75" customHeight="1" x14ac:dyDescent="0.15">
      <c r="N58" s="180"/>
    </row>
    <row r="59" spans="14:14" s="176" customFormat="1" ht="18.75" customHeight="1" x14ac:dyDescent="0.15">
      <c r="N59" s="180"/>
    </row>
    <row r="60" spans="14:14" s="176" customFormat="1" ht="18.75" customHeight="1" x14ac:dyDescent="0.15">
      <c r="N60" s="180"/>
    </row>
    <row r="61" spans="14:14" s="176" customFormat="1" ht="18.75" customHeight="1" x14ac:dyDescent="0.15">
      <c r="N61" s="180"/>
    </row>
    <row r="62" spans="14:14" s="176" customFormat="1" ht="18.75" customHeight="1" x14ac:dyDescent="0.15">
      <c r="N62" s="180"/>
    </row>
    <row r="63" spans="14:14" s="176" customFormat="1" ht="18.75" customHeight="1" x14ac:dyDescent="0.15">
      <c r="N63" s="180"/>
    </row>
    <row r="64" spans="14:14" s="176" customFormat="1" ht="18.75" customHeight="1" x14ac:dyDescent="0.15">
      <c r="N64" s="180"/>
    </row>
    <row r="65" spans="1:14" s="176" customFormat="1" ht="18.75" customHeight="1" x14ac:dyDescent="0.15">
      <c r="N65" s="180"/>
    </row>
    <row r="66" spans="1:14" s="176" customFormat="1" ht="18.75" customHeight="1" x14ac:dyDescent="0.15">
      <c r="A66" s="175"/>
      <c r="B66" s="175"/>
      <c r="C66" s="175"/>
      <c r="D66" s="175"/>
      <c r="E66" s="175"/>
      <c r="F66" s="175"/>
      <c r="G66" s="175"/>
      <c r="H66" s="175"/>
      <c r="I66" s="175"/>
      <c r="J66" s="175"/>
      <c r="K66" s="175"/>
      <c r="L66" s="175"/>
      <c r="M66" s="175"/>
      <c r="N66" s="181"/>
    </row>
    <row r="67" spans="1:14" s="176" customFormat="1" ht="18.75" customHeight="1" x14ac:dyDescent="0.15">
      <c r="A67" s="175"/>
      <c r="B67" s="175"/>
      <c r="C67" s="175"/>
      <c r="D67" s="175"/>
      <c r="E67" s="175"/>
      <c r="F67" s="175"/>
      <c r="G67" s="175"/>
      <c r="H67" s="175"/>
      <c r="I67" s="175"/>
      <c r="J67" s="175"/>
      <c r="K67" s="175"/>
      <c r="L67" s="175"/>
      <c r="M67" s="175"/>
      <c r="N67" s="181"/>
    </row>
    <row r="68" spans="1:14" s="176" customFormat="1" ht="18.75" customHeight="1" x14ac:dyDescent="0.15">
      <c r="A68" s="175"/>
      <c r="B68" s="175"/>
      <c r="C68" s="175"/>
      <c r="D68" s="175"/>
      <c r="E68" s="175"/>
      <c r="F68" s="175"/>
      <c r="G68" s="175"/>
      <c r="H68" s="175"/>
      <c r="I68" s="175"/>
      <c r="J68" s="175"/>
      <c r="K68" s="175"/>
      <c r="L68" s="175"/>
      <c r="M68" s="175"/>
      <c r="N68" s="181"/>
    </row>
    <row r="69" spans="1:14" s="176" customFormat="1" ht="18.75" customHeight="1" x14ac:dyDescent="0.15">
      <c r="A69" s="175"/>
      <c r="B69" s="175"/>
      <c r="C69" s="175"/>
      <c r="D69" s="175"/>
      <c r="E69" s="175"/>
      <c r="F69" s="175"/>
      <c r="G69" s="175"/>
      <c r="H69" s="175"/>
      <c r="I69" s="175"/>
      <c r="J69" s="175"/>
      <c r="K69" s="175"/>
      <c r="L69" s="175"/>
      <c r="M69" s="175"/>
      <c r="N69" s="181"/>
    </row>
    <row r="70" spans="1:14" s="176" customFormat="1" ht="18.75" customHeight="1" x14ac:dyDescent="0.15">
      <c r="A70" s="175"/>
      <c r="B70" s="175"/>
      <c r="C70" s="175"/>
      <c r="D70" s="175"/>
      <c r="E70" s="175"/>
      <c r="F70" s="175"/>
      <c r="G70" s="175"/>
      <c r="H70" s="175"/>
      <c r="I70" s="175"/>
      <c r="J70" s="175"/>
      <c r="K70" s="175"/>
      <c r="L70" s="175"/>
      <c r="M70" s="175"/>
      <c r="N70" s="181"/>
    </row>
    <row r="71" spans="1:14" s="176" customFormat="1" ht="18.75" customHeight="1" x14ac:dyDescent="0.15">
      <c r="A71" s="175"/>
      <c r="B71" s="175"/>
      <c r="C71" s="175"/>
      <c r="D71" s="175"/>
      <c r="E71" s="175"/>
      <c r="F71" s="175"/>
      <c r="G71" s="175"/>
      <c r="H71" s="175"/>
      <c r="I71" s="175"/>
      <c r="J71" s="175"/>
      <c r="K71" s="175"/>
      <c r="L71" s="175"/>
      <c r="M71" s="175"/>
      <c r="N71" s="181"/>
    </row>
    <row r="72" spans="1:14" s="176" customFormat="1" ht="18.75" customHeight="1" x14ac:dyDescent="0.15">
      <c r="A72" s="175"/>
      <c r="B72" s="175"/>
      <c r="C72" s="175"/>
      <c r="D72" s="175"/>
      <c r="E72" s="175"/>
      <c r="F72" s="175"/>
      <c r="G72" s="175"/>
      <c r="H72" s="175"/>
      <c r="I72" s="175"/>
      <c r="J72" s="175"/>
      <c r="K72" s="175"/>
      <c r="L72" s="175"/>
      <c r="M72" s="175"/>
      <c r="N72" s="181"/>
    </row>
    <row r="73" spans="1:14" s="176" customFormat="1" ht="18.75" customHeight="1" x14ac:dyDescent="0.15">
      <c r="A73" s="175"/>
      <c r="B73" s="175"/>
      <c r="C73" s="175"/>
      <c r="D73" s="175"/>
      <c r="E73" s="175"/>
      <c r="F73" s="175"/>
      <c r="G73" s="175"/>
      <c r="H73" s="175"/>
      <c r="I73" s="175"/>
      <c r="J73" s="175"/>
      <c r="K73" s="175"/>
      <c r="L73" s="175"/>
      <c r="M73" s="175"/>
      <c r="N73" s="181"/>
    </row>
    <row r="74" spans="1:14" s="176" customFormat="1" ht="18.75" customHeight="1" x14ac:dyDescent="0.15">
      <c r="A74" s="175"/>
      <c r="B74" s="175"/>
      <c r="C74" s="175"/>
      <c r="D74" s="175"/>
      <c r="E74" s="175"/>
      <c r="F74" s="175"/>
      <c r="G74" s="175"/>
      <c r="H74" s="175"/>
      <c r="I74" s="175"/>
      <c r="J74" s="175"/>
      <c r="K74" s="175"/>
      <c r="L74" s="175"/>
      <c r="M74" s="175"/>
      <c r="N74" s="181"/>
    </row>
    <row r="75" spans="1:14" s="176" customFormat="1" ht="18.75" customHeight="1" x14ac:dyDescent="0.15">
      <c r="A75" s="175"/>
      <c r="B75" s="175"/>
      <c r="C75" s="175"/>
      <c r="D75" s="175"/>
      <c r="E75" s="175"/>
      <c r="F75" s="175"/>
      <c r="G75" s="175"/>
      <c r="H75" s="175"/>
      <c r="I75" s="175"/>
      <c r="J75" s="175"/>
      <c r="K75" s="175"/>
      <c r="L75" s="175"/>
      <c r="M75" s="175"/>
      <c r="N75" s="181"/>
    </row>
    <row r="76" spans="1:14" s="176" customFormat="1" ht="18.75" customHeight="1" x14ac:dyDescent="0.15">
      <c r="A76" s="175"/>
      <c r="B76" s="175"/>
      <c r="C76" s="175"/>
      <c r="D76" s="175"/>
      <c r="E76" s="175"/>
      <c r="F76" s="175"/>
      <c r="G76" s="175"/>
      <c r="H76" s="175"/>
      <c r="I76" s="175"/>
      <c r="J76" s="175"/>
      <c r="K76" s="175"/>
      <c r="L76" s="175"/>
      <c r="M76" s="175"/>
      <c r="N76" s="181"/>
    </row>
    <row r="77" spans="1:14" s="176" customFormat="1" ht="18.75" customHeight="1" x14ac:dyDescent="0.15">
      <c r="A77" s="175"/>
      <c r="B77" s="175"/>
      <c r="C77" s="175"/>
      <c r="D77" s="175"/>
      <c r="E77" s="175"/>
      <c r="F77" s="175"/>
      <c r="G77" s="175"/>
      <c r="H77" s="175"/>
      <c r="I77" s="175"/>
      <c r="J77" s="175"/>
      <c r="K77" s="175"/>
      <c r="L77" s="175"/>
      <c r="M77" s="175"/>
      <c r="N77" s="181"/>
    </row>
    <row r="78" spans="1:14" ht="18.75" customHeight="1" x14ac:dyDescent="0.15"/>
    <row r="79" spans="1:14" ht="18.75" customHeight="1" x14ac:dyDescent="0.15"/>
  </sheetData>
  <sheetProtection algorithmName="SHA-512" hashValue="1Ukz3F0/hHwbNzycwDt+Nhc1OimceN8nBIV7oXLzSxUBriqsUNOB2R27sA/ElLeBuAlj3kp2Gd7jfmGtI+GoAA==" saltValue="YB9UvrdNcjMZm82pkm53gw==" spinCount="100000" sheet="1" selectLockedCells="1"/>
  <mergeCells count="23">
    <mergeCell ref="A6:A7"/>
    <mergeCell ref="B6:B7"/>
    <mergeCell ref="C6:G6"/>
    <mergeCell ref="C7:G7"/>
    <mergeCell ref="A1:N1"/>
    <mergeCell ref="A2:N2"/>
    <mergeCell ref="A4:N4"/>
    <mergeCell ref="A5:B5"/>
    <mergeCell ref="C5:M5"/>
    <mergeCell ref="A8:A9"/>
    <mergeCell ref="B8:B9"/>
    <mergeCell ref="F8:G8"/>
    <mergeCell ref="C9:G9"/>
    <mergeCell ref="A10:B10"/>
    <mergeCell ref="C10:G10"/>
    <mergeCell ref="A16:N16"/>
    <mergeCell ref="A11:M11"/>
    <mergeCell ref="A12:B12"/>
    <mergeCell ref="A13:B13"/>
    <mergeCell ref="A14:B14"/>
    <mergeCell ref="C14:G14"/>
    <mergeCell ref="A15:B15"/>
    <mergeCell ref="C15:G15"/>
  </mergeCells>
  <phoneticPr fontId="5"/>
  <dataValidations count="7">
    <dataValidation type="list" imeMode="hiragana" allowBlank="1" showInputMessage="1" showErrorMessage="1" sqref="D8" xr:uid="{00000000-0002-0000-0500-000001000000}">
      <formula1>$Q$7:$Q$9</formula1>
    </dataValidation>
    <dataValidation type="list" imeMode="hiragana" allowBlank="1" showInputMessage="1" showErrorMessage="1" sqref="D13" xr:uid="{00000000-0002-0000-0500-000002000000}">
      <formula1>$Q$5:$Q$7</formula1>
    </dataValidation>
    <dataValidation imeMode="hiragana" allowBlank="1" showInputMessage="1" showErrorMessage="1" sqref="C7 C9:C10 H15:K15 I14 E12:E13 D12 G12:G13 F12 H6:M10 I12 H12:H14 J12:M14 E8 C13:C15" xr:uid="{00000000-0002-0000-0500-000004000000}"/>
    <dataValidation type="list" imeMode="hiragana" allowBlank="1" showInputMessage="1" showErrorMessage="1" sqref="C12" xr:uid="{00000000-0002-0000-0500-000005000000}">
      <formula1>$O$5:$O$6</formula1>
    </dataValidation>
    <dataValidation type="list" imeMode="hiragana" allowBlank="1" showInputMessage="1" showErrorMessage="1" sqref="F8:G8" xr:uid="{00000000-0002-0000-0500-000006000000}">
      <formula1>$R$5:$R$16</formula1>
    </dataValidation>
    <dataValidation type="list" imeMode="hiragana" allowBlank="1" showInputMessage="1" showErrorMessage="1" sqref="F13 I13" xr:uid="{00000000-0002-0000-0500-000007000000}">
      <formula1>$T$5:$T$16</formula1>
    </dataValidation>
    <dataValidation type="list" imeMode="hiragana" allowBlank="1" showInputMessage="1" showErrorMessage="1" sqref="C6:G6" xr:uid="{00000000-0002-0000-0500-000000000000}">
      <formula1>$S$5:$S$15</formula1>
    </dataValidation>
  </dataValidations>
  <pageMargins left="0.7" right="0.7" top="0.75" bottom="0.75" header="0.3" footer="0.3"/>
  <pageSetup paperSize="9" scale="34"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33CC"/>
    <pageSetUpPr fitToPage="1"/>
  </sheetPr>
  <dimension ref="A1:BX79"/>
  <sheetViews>
    <sheetView topLeftCell="A4" zoomScale="80" zoomScaleNormal="80" workbookViewId="0">
      <selection activeCell="D6" sqref="D6"/>
    </sheetView>
  </sheetViews>
  <sheetFormatPr defaultColWidth="9" defaultRowHeight="14.25" x14ac:dyDescent="0.15"/>
  <cols>
    <col min="1" max="1" width="10.875" style="175" customWidth="1"/>
    <col min="2" max="2" width="39.75" style="175" customWidth="1"/>
    <col min="3" max="3" width="7" style="175" customWidth="1"/>
    <col min="4" max="6" width="5.625" style="175" customWidth="1"/>
    <col min="7" max="7" width="5.875" style="175" customWidth="1"/>
    <col min="8" max="13" width="5.625" style="175" customWidth="1"/>
    <col min="14" max="14" width="51.875" style="181" customWidth="1"/>
    <col min="15" max="15" width="16.375" style="175" hidden="1" customWidth="1"/>
    <col min="16" max="19" width="9" style="176" hidden="1" customWidth="1"/>
    <col min="20" max="25" width="0" style="176" hidden="1" customWidth="1"/>
    <col min="26" max="76" width="9" style="176"/>
    <col min="77" max="16384" width="9" style="175"/>
  </cols>
  <sheetData>
    <row r="1" spans="1:18" ht="42.75" customHeight="1" x14ac:dyDescent="0.15">
      <c r="A1" s="699" t="s">
        <v>679</v>
      </c>
      <c r="B1" s="699"/>
      <c r="C1" s="699"/>
      <c r="D1" s="699"/>
      <c r="E1" s="699"/>
      <c r="F1" s="699"/>
      <c r="G1" s="699"/>
      <c r="H1" s="699"/>
      <c r="I1" s="699"/>
      <c r="J1" s="699"/>
      <c r="K1" s="699"/>
      <c r="L1" s="699"/>
      <c r="M1" s="699"/>
      <c r="N1" s="699"/>
    </row>
    <row r="2" spans="1:18" ht="89.25" customHeight="1" x14ac:dyDescent="0.15">
      <c r="A2" s="700" t="s">
        <v>699</v>
      </c>
      <c r="B2" s="700"/>
      <c r="C2" s="700"/>
      <c r="D2" s="700"/>
      <c r="E2" s="700"/>
      <c r="F2" s="700"/>
      <c r="G2" s="700"/>
      <c r="H2" s="700"/>
      <c r="I2" s="700"/>
      <c r="J2" s="700"/>
      <c r="K2" s="700"/>
      <c r="L2" s="700"/>
      <c r="M2" s="700"/>
      <c r="N2" s="700"/>
    </row>
    <row r="3" spans="1:18" ht="10.5" customHeight="1" thickBot="1" x14ac:dyDescent="0.2">
      <c r="A3" s="274"/>
      <c r="B3" s="274"/>
      <c r="C3" s="274"/>
      <c r="D3" s="274"/>
      <c r="E3" s="274"/>
      <c r="F3" s="274"/>
      <c r="G3" s="274"/>
      <c r="H3" s="274"/>
      <c r="I3" s="274"/>
      <c r="J3" s="274"/>
      <c r="K3" s="274"/>
      <c r="L3" s="274"/>
      <c r="M3" s="274"/>
      <c r="N3" s="274"/>
    </row>
    <row r="4" spans="1:18" ht="22.5" customHeight="1" thickBot="1" x14ac:dyDescent="0.2">
      <c r="A4" s="368" t="s">
        <v>681</v>
      </c>
      <c r="B4" s="369"/>
      <c r="C4" s="369"/>
      <c r="D4" s="369"/>
      <c r="E4" s="369"/>
      <c r="F4" s="369"/>
      <c r="G4" s="369"/>
      <c r="H4" s="369"/>
      <c r="I4" s="369"/>
      <c r="J4" s="369"/>
      <c r="K4" s="369"/>
      <c r="L4" s="369"/>
      <c r="M4" s="369"/>
      <c r="N4" s="370"/>
      <c r="Q4" s="176">
        <v>8</v>
      </c>
    </row>
    <row r="5" spans="1:18" s="176" customFormat="1" ht="30" customHeight="1" thickBot="1" x14ac:dyDescent="0.2">
      <c r="A5" s="712" t="s">
        <v>341</v>
      </c>
      <c r="B5" s="634"/>
      <c r="C5" s="635" t="s">
        <v>307</v>
      </c>
      <c r="D5" s="636"/>
      <c r="E5" s="636"/>
      <c r="F5" s="636"/>
      <c r="G5" s="636"/>
      <c r="H5" s="636"/>
      <c r="I5" s="636"/>
      <c r="J5" s="636"/>
      <c r="K5" s="636"/>
      <c r="L5" s="636"/>
      <c r="M5" s="637"/>
      <c r="N5" s="371" t="s">
        <v>252</v>
      </c>
      <c r="O5" s="175"/>
      <c r="P5" s="176" t="s">
        <v>1</v>
      </c>
      <c r="Q5" s="176">
        <v>7</v>
      </c>
      <c r="R5" s="176">
        <v>1</v>
      </c>
    </row>
    <row r="6" spans="1:18" s="176" customFormat="1" ht="30" customHeight="1" thickTop="1" x14ac:dyDescent="0.15">
      <c r="A6" s="713" t="s">
        <v>362</v>
      </c>
      <c r="B6" s="372" t="s">
        <v>363</v>
      </c>
      <c r="C6" s="196" t="s">
        <v>1</v>
      </c>
      <c r="D6" s="380"/>
      <c r="E6" s="196" t="s">
        <v>37</v>
      </c>
      <c r="F6" s="703"/>
      <c r="G6" s="703"/>
      <c r="H6" s="196" t="s">
        <v>100</v>
      </c>
      <c r="I6" s="196"/>
      <c r="J6" s="196"/>
      <c r="K6" s="196"/>
      <c r="L6" s="196"/>
      <c r="M6" s="196"/>
      <c r="N6" s="373" t="s">
        <v>344</v>
      </c>
      <c r="O6" s="289" t="s">
        <v>286</v>
      </c>
      <c r="P6" s="176" t="s">
        <v>345</v>
      </c>
      <c r="Q6" s="176">
        <v>6</v>
      </c>
      <c r="R6" s="176">
        <v>2</v>
      </c>
    </row>
    <row r="7" spans="1:18" s="176" customFormat="1" ht="30" customHeight="1" x14ac:dyDescent="0.15">
      <c r="A7" s="713"/>
      <c r="B7" s="374" t="s">
        <v>364</v>
      </c>
      <c r="C7" s="703"/>
      <c r="D7" s="703"/>
      <c r="E7" s="703"/>
      <c r="F7" s="703"/>
      <c r="G7" s="703"/>
      <c r="H7" s="196" t="s">
        <v>16</v>
      </c>
      <c r="I7" s="196"/>
      <c r="J7" s="196"/>
      <c r="K7" s="196"/>
      <c r="L7" s="196"/>
      <c r="M7" s="196"/>
      <c r="N7" s="375"/>
      <c r="O7" s="175"/>
      <c r="Q7" s="176">
        <v>5</v>
      </c>
      <c r="R7" s="176">
        <v>3</v>
      </c>
    </row>
    <row r="8" spans="1:18" s="176" customFormat="1" ht="30" customHeight="1" x14ac:dyDescent="0.15">
      <c r="A8" s="713"/>
      <c r="B8" s="374" t="s">
        <v>365</v>
      </c>
      <c r="C8" s="703"/>
      <c r="D8" s="703"/>
      <c r="E8" s="703"/>
      <c r="F8" s="703"/>
      <c r="G8" s="703"/>
      <c r="H8" s="196" t="s">
        <v>16</v>
      </c>
      <c r="I8" s="196"/>
      <c r="J8" s="196"/>
      <c r="K8" s="196"/>
      <c r="L8" s="196"/>
      <c r="M8" s="196"/>
      <c r="N8" s="375" t="s">
        <v>366</v>
      </c>
      <c r="O8" s="175"/>
      <c r="Q8" s="176">
        <v>4</v>
      </c>
      <c r="R8" s="176">
        <v>4</v>
      </c>
    </row>
    <row r="9" spans="1:18" s="176" customFormat="1" ht="30" customHeight="1" x14ac:dyDescent="0.15">
      <c r="A9" s="713"/>
      <c r="B9" s="376" t="s">
        <v>680</v>
      </c>
      <c r="C9" s="704" t="e">
        <f>ROUNDUP(C8/C7*100,0)</f>
        <v>#DIV/0!</v>
      </c>
      <c r="D9" s="705"/>
      <c r="E9" s="705"/>
      <c r="F9" s="705"/>
      <c r="G9" s="705"/>
      <c r="H9" s="377" t="s">
        <v>96</v>
      </c>
      <c r="I9" s="377" t="s">
        <v>367</v>
      </c>
      <c r="J9" s="377"/>
      <c r="K9" s="377"/>
      <c r="L9" s="377"/>
      <c r="M9" s="377"/>
      <c r="N9" s="375" t="s">
        <v>368</v>
      </c>
      <c r="O9" s="175"/>
      <c r="Q9" s="176">
        <v>3</v>
      </c>
      <c r="R9" s="176">
        <v>5</v>
      </c>
    </row>
    <row r="10" spans="1:18" s="176" customFormat="1" ht="30" customHeight="1" x14ac:dyDescent="0.15">
      <c r="A10" s="702" t="s">
        <v>369</v>
      </c>
      <c r="B10" s="376" t="s">
        <v>370</v>
      </c>
      <c r="C10" s="703"/>
      <c r="D10" s="703"/>
      <c r="E10" s="703"/>
      <c r="F10" s="703"/>
      <c r="G10" s="703"/>
      <c r="H10" s="196" t="s">
        <v>16</v>
      </c>
      <c r="I10" s="377"/>
      <c r="J10" s="377"/>
      <c r="K10" s="377"/>
      <c r="L10" s="377"/>
      <c r="M10" s="377"/>
      <c r="N10" s="378"/>
      <c r="O10" s="175"/>
      <c r="Q10" s="176">
        <v>2</v>
      </c>
      <c r="R10" s="176">
        <v>6</v>
      </c>
    </row>
    <row r="11" spans="1:18" s="176" customFormat="1" ht="30" customHeight="1" x14ac:dyDescent="0.15">
      <c r="A11" s="702"/>
      <c r="B11" s="376" t="s">
        <v>371</v>
      </c>
      <c r="C11" s="703"/>
      <c r="D11" s="703"/>
      <c r="E11" s="703"/>
      <c r="F11" s="703"/>
      <c r="G11" s="703"/>
      <c r="H11" s="196" t="s">
        <v>16</v>
      </c>
      <c r="I11" s="377"/>
      <c r="J11" s="377"/>
      <c r="K11" s="377"/>
      <c r="L11" s="377"/>
      <c r="M11" s="377"/>
      <c r="N11" s="375" t="s">
        <v>366</v>
      </c>
      <c r="O11" s="175"/>
      <c r="Q11" s="176">
        <v>1</v>
      </c>
      <c r="R11" s="176">
        <v>7</v>
      </c>
    </row>
    <row r="12" spans="1:18" s="176" customFormat="1" ht="30" customHeight="1" x14ac:dyDescent="0.15">
      <c r="A12" s="702"/>
      <c r="B12" s="376" t="s">
        <v>372</v>
      </c>
      <c r="C12" s="704" t="e">
        <f>ROUNDUP(C11/C10*100,0)</f>
        <v>#DIV/0!</v>
      </c>
      <c r="D12" s="705"/>
      <c r="E12" s="705"/>
      <c r="F12" s="705"/>
      <c r="G12" s="705"/>
      <c r="H12" s="377" t="s">
        <v>96</v>
      </c>
      <c r="I12" s="377" t="s">
        <v>367</v>
      </c>
      <c r="J12" s="377"/>
      <c r="K12" s="377"/>
      <c r="L12" s="377"/>
      <c r="M12" s="377"/>
      <c r="N12" s="375" t="s">
        <v>368</v>
      </c>
      <c r="O12" s="175"/>
      <c r="Q12" s="176">
        <v>31</v>
      </c>
      <c r="R12" s="176">
        <v>8</v>
      </c>
    </row>
    <row r="13" spans="1:18" s="176" customFormat="1" ht="54.75" customHeight="1" x14ac:dyDescent="0.15">
      <c r="A13" s="702" t="s">
        <v>373</v>
      </c>
      <c r="B13" s="707" t="s">
        <v>374</v>
      </c>
      <c r="C13" s="709" t="s">
        <v>375</v>
      </c>
      <c r="D13" s="709"/>
      <c r="E13" s="709"/>
      <c r="F13" s="709"/>
      <c r="G13" s="709"/>
      <c r="H13" s="709"/>
      <c r="I13" s="709"/>
      <c r="J13" s="709"/>
      <c r="K13" s="709"/>
      <c r="L13" s="709"/>
      <c r="M13" s="709"/>
      <c r="N13" s="378"/>
      <c r="O13" s="175"/>
      <c r="R13" s="176">
        <v>9</v>
      </c>
    </row>
    <row r="14" spans="1:18" s="176" customFormat="1" ht="30" customHeight="1" x14ac:dyDescent="0.15">
      <c r="A14" s="702"/>
      <c r="B14" s="707"/>
      <c r="C14" s="710"/>
      <c r="D14" s="710"/>
      <c r="E14" s="710"/>
      <c r="F14" s="710"/>
      <c r="G14" s="710"/>
      <c r="H14" s="710"/>
      <c r="I14" s="710"/>
      <c r="J14" s="710"/>
      <c r="K14" s="710"/>
      <c r="L14" s="710"/>
      <c r="M14" s="710"/>
      <c r="N14" s="378"/>
      <c r="O14" s="175"/>
      <c r="R14" s="176">
        <v>10</v>
      </c>
    </row>
    <row r="15" spans="1:18" s="176" customFormat="1" ht="30" customHeight="1" thickBot="1" x14ac:dyDescent="0.2">
      <c r="A15" s="706"/>
      <c r="B15" s="708"/>
      <c r="C15" s="711"/>
      <c r="D15" s="711"/>
      <c r="E15" s="711"/>
      <c r="F15" s="711"/>
      <c r="G15" s="711"/>
      <c r="H15" s="711"/>
      <c r="I15" s="711"/>
      <c r="J15" s="711"/>
      <c r="K15" s="711"/>
      <c r="L15" s="711"/>
      <c r="M15" s="711"/>
      <c r="N15" s="379"/>
      <c r="O15" s="175"/>
      <c r="R15" s="176">
        <v>11</v>
      </c>
    </row>
    <row r="16" spans="1:18" ht="48.75" customHeight="1" x14ac:dyDescent="0.15">
      <c r="A16" s="652" t="s">
        <v>361</v>
      </c>
      <c r="B16" s="652"/>
      <c r="C16" s="652"/>
      <c r="D16" s="652"/>
      <c r="E16" s="652"/>
      <c r="F16" s="652"/>
      <c r="G16" s="652"/>
      <c r="H16" s="652"/>
      <c r="I16" s="652"/>
      <c r="J16" s="652"/>
      <c r="K16" s="652"/>
      <c r="L16" s="652"/>
      <c r="M16" s="652"/>
      <c r="N16" s="652"/>
      <c r="R16" s="176">
        <v>12</v>
      </c>
    </row>
    <row r="17" spans="14:18" s="176" customFormat="1" ht="30" customHeight="1" x14ac:dyDescent="0.15">
      <c r="N17" s="183"/>
      <c r="O17" s="175"/>
      <c r="P17" s="176" t="s">
        <v>1</v>
      </c>
      <c r="Q17" s="176">
        <v>7</v>
      </c>
      <c r="R17" s="176">
        <v>1</v>
      </c>
    </row>
    <row r="18" spans="14:18" s="176" customFormat="1" ht="30" customHeight="1" x14ac:dyDescent="0.15">
      <c r="N18" s="183"/>
      <c r="O18" s="289" t="s">
        <v>286</v>
      </c>
      <c r="P18" s="176" t="s">
        <v>345</v>
      </c>
      <c r="Q18" s="176">
        <v>6</v>
      </c>
      <c r="R18" s="176">
        <v>2</v>
      </c>
    </row>
    <row r="19" spans="14:18" s="176" customFormat="1" ht="30" customHeight="1" x14ac:dyDescent="0.15">
      <c r="N19" s="183"/>
      <c r="O19" s="175"/>
      <c r="Q19" s="176">
        <v>3</v>
      </c>
      <c r="R19" s="176">
        <v>5</v>
      </c>
    </row>
    <row r="20" spans="14:18" s="176" customFormat="1" ht="30" customHeight="1" x14ac:dyDescent="0.15">
      <c r="N20" s="183"/>
      <c r="O20" s="175"/>
      <c r="Q20" s="176">
        <v>2</v>
      </c>
      <c r="R20" s="176">
        <v>6</v>
      </c>
    </row>
    <row r="21" spans="14:18" s="176" customFormat="1" ht="30" customHeight="1" x14ac:dyDescent="0.15">
      <c r="N21" s="183"/>
    </row>
    <row r="22" spans="14:18" s="176" customFormat="1" ht="30" customHeight="1" x14ac:dyDescent="0.15">
      <c r="N22" s="183"/>
    </row>
    <row r="23" spans="14:18" s="176" customFormat="1" ht="30" customHeight="1" x14ac:dyDescent="0.15">
      <c r="N23" s="183"/>
    </row>
    <row r="24" spans="14:18" s="176" customFormat="1" ht="30" customHeight="1" x14ac:dyDescent="0.15">
      <c r="N24" s="183"/>
    </row>
    <row r="25" spans="14:18" s="176" customFormat="1" ht="66" customHeight="1" x14ac:dyDescent="0.15">
      <c r="N25" s="183"/>
    </row>
    <row r="26" spans="14:18" s="176" customFormat="1" ht="30" customHeight="1" x14ac:dyDescent="0.15">
      <c r="N26" s="183"/>
    </row>
    <row r="27" spans="14:18" s="176" customFormat="1" ht="30" customHeight="1" x14ac:dyDescent="0.15">
      <c r="N27" s="183"/>
    </row>
    <row r="28" spans="14:18" s="176" customFormat="1" ht="30" customHeight="1" x14ac:dyDescent="0.15">
      <c r="N28" s="183"/>
    </row>
    <row r="29" spans="14:18" s="176" customFormat="1" ht="30" customHeight="1" x14ac:dyDescent="0.15">
      <c r="N29" s="183"/>
    </row>
    <row r="30" spans="14:18" s="176" customFormat="1" ht="30" customHeight="1" x14ac:dyDescent="0.15">
      <c r="N30" s="183"/>
    </row>
    <row r="31" spans="14:18" s="176" customFormat="1" ht="30" customHeight="1" x14ac:dyDescent="0.15">
      <c r="N31" s="183"/>
    </row>
    <row r="32" spans="14:18" s="176" customFormat="1" ht="30" customHeight="1" x14ac:dyDescent="0.15">
      <c r="N32" s="183"/>
    </row>
    <row r="33" spans="14:14" s="176" customFormat="1" ht="30" customHeight="1" x14ac:dyDescent="0.15">
      <c r="N33" s="183"/>
    </row>
    <row r="34" spans="14:14" s="176" customFormat="1" ht="30" customHeight="1" x14ac:dyDescent="0.15">
      <c r="N34" s="183"/>
    </row>
    <row r="35" spans="14:14" s="176" customFormat="1" ht="30" customHeight="1" x14ac:dyDescent="0.15">
      <c r="N35" s="183"/>
    </row>
    <row r="36" spans="14:14" s="176" customFormat="1" ht="30" customHeight="1" x14ac:dyDescent="0.15">
      <c r="N36" s="183"/>
    </row>
    <row r="37" spans="14:14" s="176" customFormat="1" ht="18.75" customHeight="1" x14ac:dyDescent="0.15">
      <c r="N37" s="183"/>
    </row>
    <row r="38" spans="14:14" s="176" customFormat="1" ht="18.75" customHeight="1" x14ac:dyDescent="0.15">
      <c r="N38" s="183"/>
    </row>
    <row r="39" spans="14:14" s="176" customFormat="1" ht="18.75" customHeight="1" x14ac:dyDescent="0.15">
      <c r="N39" s="183"/>
    </row>
    <row r="40" spans="14:14" s="176" customFormat="1" ht="18.75" customHeight="1" x14ac:dyDescent="0.15">
      <c r="N40" s="183"/>
    </row>
    <row r="41" spans="14:14" s="176" customFormat="1" ht="18.75" customHeight="1" x14ac:dyDescent="0.15">
      <c r="N41" s="180"/>
    </row>
    <row r="42" spans="14:14" s="176" customFormat="1" ht="18.75" customHeight="1" x14ac:dyDescent="0.15">
      <c r="N42" s="180"/>
    </row>
    <row r="43" spans="14:14" s="176" customFormat="1" ht="18.75" customHeight="1" x14ac:dyDescent="0.15">
      <c r="N43" s="180"/>
    </row>
    <row r="44" spans="14:14" s="176" customFormat="1" ht="18.75" customHeight="1" x14ac:dyDescent="0.15">
      <c r="N44" s="180"/>
    </row>
    <row r="45" spans="14:14" s="176" customFormat="1" ht="18.75" customHeight="1" x14ac:dyDescent="0.15">
      <c r="N45" s="180"/>
    </row>
    <row r="46" spans="14:14" s="176" customFormat="1" ht="18.75" customHeight="1" x14ac:dyDescent="0.15">
      <c r="N46" s="180"/>
    </row>
    <row r="47" spans="14:14" s="176" customFormat="1" ht="18.75" customHeight="1" x14ac:dyDescent="0.15">
      <c r="N47" s="180"/>
    </row>
    <row r="48" spans="14:14" s="176" customFormat="1" ht="18.75" customHeight="1" x14ac:dyDescent="0.15">
      <c r="N48" s="180"/>
    </row>
    <row r="49" spans="14:14" s="176" customFormat="1" ht="18.75" customHeight="1" x14ac:dyDescent="0.15">
      <c r="N49" s="180"/>
    </row>
    <row r="50" spans="14:14" s="176" customFormat="1" ht="18.75" customHeight="1" x14ac:dyDescent="0.15">
      <c r="N50" s="180"/>
    </row>
    <row r="51" spans="14:14" s="176" customFormat="1" ht="18.75" customHeight="1" x14ac:dyDescent="0.15">
      <c r="N51" s="180"/>
    </row>
    <row r="52" spans="14:14" s="176" customFormat="1" ht="18.75" customHeight="1" x14ac:dyDescent="0.15">
      <c r="N52" s="180"/>
    </row>
    <row r="53" spans="14:14" s="176" customFormat="1" ht="18.75" customHeight="1" x14ac:dyDescent="0.15">
      <c r="N53" s="180"/>
    </row>
    <row r="54" spans="14:14" s="176" customFormat="1" ht="18.75" customHeight="1" x14ac:dyDescent="0.15">
      <c r="N54" s="180"/>
    </row>
    <row r="55" spans="14:14" s="176" customFormat="1" ht="18.75" customHeight="1" x14ac:dyDescent="0.15">
      <c r="N55" s="180"/>
    </row>
    <row r="56" spans="14:14" s="176" customFormat="1" ht="18.75" customHeight="1" x14ac:dyDescent="0.15">
      <c r="N56" s="180"/>
    </row>
    <row r="57" spans="14:14" s="176" customFormat="1" ht="18.75" customHeight="1" x14ac:dyDescent="0.15">
      <c r="N57" s="180"/>
    </row>
    <row r="58" spans="14:14" s="176" customFormat="1" ht="18.75" customHeight="1" x14ac:dyDescent="0.15">
      <c r="N58" s="180"/>
    </row>
    <row r="59" spans="14:14" s="176" customFormat="1" ht="18.75" customHeight="1" x14ac:dyDescent="0.15">
      <c r="N59" s="180"/>
    </row>
    <row r="60" spans="14:14" s="176" customFormat="1" ht="18.75" customHeight="1" x14ac:dyDescent="0.15">
      <c r="N60" s="180"/>
    </row>
    <row r="61" spans="14:14" s="176" customFormat="1" ht="18.75" customHeight="1" x14ac:dyDescent="0.15">
      <c r="N61" s="180"/>
    </row>
    <row r="62" spans="14:14" s="176" customFormat="1" ht="18.75" customHeight="1" x14ac:dyDescent="0.15">
      <c r="N62" s="180"/>
    </row>
    <row r="63" spans="14:14" s="176" customFormat="1" ht="18.75" customHeight="1" x14ac:dyDescent="0.15">
      <c r="N63" s="180"/>
    </row>
    <row r="64" spans="14:14" s="176" customFormat="1" ht="18.75" customHeight="1" x14ac:dyDescent="0.15">
      <c r="N64" s="180"/>
    </row>
    <row r="65" spans="1:14" s="176" customFormat="1" ht="18.75" customHeight="1" x14ac:dyDescent="0.15">
      <c r="N65" s="180"/>
    </row>
    <row r="66" spans="1:14" s="176" customFormat="1" ht="18.75" customHeight="1" x14ac:dyDescent="0.15">
      <c r="A66" s="175"/>
      <c r="B66" s="175"/>
      <c r="C66" s="175"/>
      <c r="D66" s="175"/>
      <c r="E66" s="175"/>
      <c r="F66" s="175"/>
      <c r="G66" s="175"/>
      <c r="H66" s="175"/>
      <c r="I66" s="175"/>
      <c r="J66" s="175"/>
      <c r="K66" s="175"/>
      <c r="L66" s="175"/>
      <c r="M66" s="175"/>
      <c r="N66" s="181"/>
    </row>
    <row r="67" spans="1:14" s="176" customFormat="1" ht="18.75" customHeight="1" x14ac:dyDescent="0.15">
      <c r="A67" s="175"/>
      <c r="B67" s="175"/>
      <c r="C67" s="175"/>
      <c r="D67" s="175"/>
      <c r="E67" s="175"/>
      <c r="F67" s="175"/>
      <c r="G67" s="175"/>
      <c r="H67" s="175"/>
      <c r="I67" s="175"/>
      <c r="J67" s="175"/>
      <c r="K67" s="175"/>
      <c r="L67" s="175"/>
      <c r="M67" s="175"/>
      <c r="N67" s="181"/>
    </row>
    <row r="68" spans="1:14" s="176" customFormat="1" ht="18.75" customHeight="1" x14ac:dyDescent="0.15">
      <c r="A68" s="175"/>
      <c r="B68" s="175"/>
      <c r="C68" s="175"/>
      <c r="D68" s="175"/>
      <c r="E68" s="175"/>
      <c r="F68" s="175"/>
      <c r="G68" s="175"/>
      <c r="H68" s="175"/>
      <c r="I68" s="175"/>
      <c r="J68" s="175"/>
      <c r="K68" s="175"/>
      <c r="L68" s="175"/>
      <c r="M68" s="175"/>
      <c r="N68" s="181"/>
    </row>
    <row r="69" spans="1:14" s="176" customFormat="1" ht="18.75" customHeight="1" x14ac:dyDescent="0.15">
      <c r="A69" s="175"/>
      <c r="B69" s="175"/>
      <c r="C69" s="175"/>
      <c r="D69" s="175"/>
      <c r="E69" s="175"/>
      <c r="F69" s="175"/>
      <c r="G69" s="175"/>
      <c r="H69" s="175"/>
      <c r="I69" s="175"/>
      <c r="J69" s="175"/>
      <c r="K69" s="175"/>
      <c r="L69" s="175"/>
      <c r="M69" s="175"/>
      <c r="N69" s="181"/>
    </row>
    <row r="70" spans="1:14" s="176" customFormat="1" ht="18.75" customHeight="1" x14ac:dyDescent="0.15">
      <c r="A70" s="175"/>
      <c r="B70" s="175"/>
      <c r="C70" s="175"/>
      <c r="D70" s="175"/>
      <c r="E70" s="175"/>
      <c r="F70" s="175"/>
      <c r="G70" s="175"/>
      <c r="H70" s="175"/>
      <c r="I70" s="175"/>
      <c r="J70" s="175"/>
      <c r="K70" s="175"/>
      <c r="L70" s="175"/>
      <c r="M70" s="175"/>
      <c r="N70" s="181"/>
    </row>
    <row r="71" spans="1:14" s="176" customFormat="1" ht="18.75" customHeight="1" x14ac:dyDescent="0.15">
      <c r="A71" s="175"/>
      <c r="B71" s="175"/>
      <c r="C71" s="175"/>
      <c r="D71" s="175"/>
      <c r="E71" s="175"/>
      <c r="F71" s="175"/>
      <c r="G71" s="175"/>
      <c r="H71" s="175"/>
      <c r="I71" s="175"/>
      <c r="J71" s="175"/>
      <c r="K71" s="175"/>
      <c r="L71" s="175"/>
      <c r="M71" s="175"/>
      <c r="N71" s="181"/>
    </row>
    <row r="72" spans="1:14" s="176" customFormat="1" ht="18.75" customHeight="1" x14ac:dyDescent="0.15">
      <c r="A72" s="175"/>
      <c r="B72" s="175"/>
      <c r="C72" s="175"/>
      <c r="D72" s="175"/>
      <c r="E72" s="175"/>
      <c r="F72" s="175"/>
      <c r="G72" s="175"/>
      <c r="H72" s="175"/>
      <c r="I72" s="175"/>
      <c r="J72" s="175"/>
      <c r="K72" s="175"/>
      <c r="L72" s="175"/>
      <c r="M72" s="175"/>
      <c r="N72" s="181"/>
    </row>
    <row r="73" spans="1:14" s="176" customFormat="1" ht="18.75" customHeight="1" x14ac:dyDescent="0.15">
      <c r="A73" s="175"/>
      <c r="B73" s="175"/>
      <c r="C73" s="175"/>
      <c r="D73" s="175"/>
      <c r="E73" s="175"/>
      <c r="F73" s="175"/>
      <c r="G73" s="175"/>
      <c r="H73" s="175"/>
      <c r="I73" s="175"/>
      <c r="J73" s="175"/>
      <c r="K73" s="175"/>
      <c r="L73" s="175"/>
      <c r="M73" s="175"/>
      <c r="N73" s="181"/>
    </row>
    <row r="74" spans="1:14" s="176" customFormat="1" ht="18.75" customHeight="1" x14ac:dyDescent="0.15">
      <c r="A74" s="175"/>
      <c r="B74" s="175"/>
      <c r="C74" s="175"/>
      <c r="D74" s="175"/>
      <c r="E74" s="175"/>
      <c r="F74" s="175"/>
      <c r="G74" s="175"/>
      <c r="H74" s="175"/>
      <c r="I74" s="175"/>
      <c r="J74" s="175"/>
      <c r="K74" s="175"/>
      <c r="L74" s="175"/>
      <c r="M74" s="175"/>
      <c r="N74" s="181"/>
    </row>
    <row r="75" spans="1:14" s="176" customFormat="1" ht="18.75" customHeight="1" x14ac:dyDescent="0.15">
      <c r="A75" s="175"/>
      <c r="B75" s="175"/>
      <c r="C75" s="175"/>
      <c r="D75" s="175"/>
      <c r="E75" s="175"/>
      <c r="F75" s="175"/>
      <c r="G75" s="175"/>
      <c r="H75" s="175"/>
      <c r="I75" s="175"/>
      <c r="J75" s="175"/>
      <c r="K75" s="175"/>
      <c r="L75" s="175"/>
      <c r="M75" s="175"/>
      <c r="N75" s="181"/>
    </row>
    <row r="76" spans="1:14" s="176" customFormat="1" ht="18.75" customHeight="1" x14ac:dyDescent="0.15">
      <c r="A76" s="175"/>
      <c r="B76" s="175"/>
      <c r="C76" s="175"/>
      <c r="D76" s="175"/>
      <c r="E76" s="175"/>
      <c r="F76" s="175"/>
      <c r="G76" s="175"/>
      <c r="H76" s="175"/>
      <c r="I76" s="175"/>
      <c r="J76" s="175"/>
      <c r="K76" s="175"/>
      <c r="L76" s="175"/>
      <c r="M76" s="175"/>
      <c r="N76" s="181"/>
    </row>
    <row r="77" spans="1:14" s="176" customFormat="1" ht="18.75" customHeight="1" x14ac:dyDescent="0.15">
      <c r="A77" s="175"/>
      <c r="B77" s="175"/>
      <c r="C77" s="175"/>
      <c r="D77" s="175"/>
      <c r="E77" s="175"/>
      <c r="F77" s="175"/>
      <c r="G77" s="175"/>
      <c r="H77" s="175"/>
      <c r="I77" s="175"/>
      <c r="J77" s="175"/>
      <c r="K77" s="175"/>
      <c r="L77" s="175"/>
      <c r="M77" s="175"/>
      <c r="N77" s="181"/>
    </row>
    <row r="78" spans="1:14" ht="18.75" customHeight="1" x14ac:dyDescent="0.15"/>
    <row r="79" spans="1:14" ht="18.75" customHeight="1" x14ac:dyDescent="0.15"/>
  </sheetData>
  <sheetProtection algorithmName="SHA-512" hashValue="yzjciO5VFewTmkvlROHadd0RRVzaVOZySTIoKPPWx0EllFDNqv7QrRvpX4LX6slivz4jlCswmXnR4ATfx6U0nw==" saltValue="knM5yMly3sE2AqdYn9g+rg==" spinCount="100000" sheet="1" selectLockedCells="1"/>
  <mergeCells count="18">
    <mergeCell ref="A1:N1"/>
    <mergeCell ref="A2:N2"/>
    <mergeCell ref="A5:B5"/>
    <mergeCell ref="C5:M5"/>
    <mergeCell ref="A6:A9"/>
    <mergeCell ref="F6:G6"/>
    <mergeCell ref="C7:G7"/>
    <mergeCell ref="C8:G8"/>
    <mergeCell ref="C9:G9"/>
    <mergeCell ref="A16:N16"/>
    <mergeCell ref="A10:A12"/>
    <mergeCell ref="C10:G10"/>
    <mergeCell ref="C11:G11"/>
    <mergeCell ref="C12:G12"/>
    <mergeCell ref="A13:A15"/>
    <mergeCell ref="B13:B15"/>
    <mergeCell ref="C13:M13"/>
    <mergeCell ref="C14:M15"/>
  </mergeCells>
  <phoneticPr fontId="5"/>
  <dataValidations count="3">
    <dataValidation imeMode="hiragana" allowBlank="1" showInputMessage="1" showErrorMessage="1" sqref="E6 H6:M8 C6:C8 H10:H11 C10:C11" xr:uid="{00000000-0002-0000-0600-000000000000}"/>
    <dataValidation type="list" imeMode="hiragana" allowBlank="1" showInputMessage="1" showErrorMessage="1" sqref="D6" xr:uid="{00000000-0002-0000-0600-000001000000}">
      <formula1>$Q$4:$Q$6</formula1>
    </dataValidation>
    <dataValidation type="list" imeMode="hiragana" allowBlank="1" showInputMessage="1" showErrorMessage="1" sqref="F6:G6" xr:uid="{00000000-0002-0000-0600-000002000000}">
      <formula1>$R$5:$R$16</formula1>
    </dataValidation>
  </dataValidations>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33CC"/>
    <pageSetUpPr fitToPage="1"/>
  </sheetPr>
  <dimension ref="A1:BX79"/>
  <sheetViews>
    <sheetView zoomScale="80" zoomScaleNormal="80" workbookViewId="0">
      <selection activeCell="C13" sqref="A12:N15"/>
    </sheetView>
  </sheetViews>
  <sheetFormatPr defaultColWidth="9" defaultRowHeight="14.25" x14ac:dyDescent="0.15"/>
  <cols>
    <col min="1" max="1" width="10.875" style="175" customWidth="1"/>
    <col min="2" max="2" width="39.75" style="175" customWidth="1"/>
    <col min="3" max="3" width="7" style="175" customWidth="1"/>
    <col min="4" max="13" width="5.625" style="175" customWidth="1"/>
    <col min="14" max="14" width="49.875" style="181" customWidth="1"/>
    <col min="15" max="15" width="16.375" style="175" hidden="1" customWidth="1"/>
    <col min="16" max="20" width="0" style="176" hidden="1" customWidth="1"/>
    <col min="21" max="76" width="9" style="176"/>
    <col min="77" max="16384" width="9" style="175"/>
  </cols>
  <sheetData>
    <row r="1" spans="1:18" ht="42.75" customHeight="1" x14ac:dyDescent="0.15">
      <c r="A1" s="699" t="s">
        <v>339</v>
      </c>
      <c r="B1" s="699"/>
      <c r="C1" s="699"/>
      <c r="D1" s="699"/>
      <c r="E1" s="699"/>
      <c r="F1" s="699"/>
      <c r="G1" s="699"/>
      <c r="H1" s="699"/>
      <c r="I1" s="699"/>
      <c r="J1" s="699"/>
      <c r="K1" s="699"/>
      <c r="L1" s="699"/>
      <c r="M1" s="699"/>
      <c r="N1" s="699"/>
    </row>
    <row r="2" spans="1:18" ht="89.25" customHeight="1" x14ac:dyDescent="0.15">
      <c r="A2" s="700" t="s">
        <v>682</v>
      </c>
      <c r="B2" s="700"/>
      <c r="C2" s="700"/>
      <c r="D2" s="700"/>
      <c r="E2" s="700"/>
      <c r="F2" s="700"/>
      <c r="G2" s="700"/>
      <c r="H2" s="700"/>
      <c r="I2" s="700"/>
      <c r="J2" s="700"/>
      <c r="K2" s="700"/>
      <c r="L2" s="700"/>
      <c r="M2" s="700"/>
      <c r="N2" s="700"/>
    </row>
    <row r="3" spans="1:18" ht="10.5" customHeight="1" thickBot="1" x14ac:dyDescent="0.2">
      <c r="A3" s="274"/>
      <c r="B3" s="274"/>
      <c r="C3" s="274"/>
      <c r="D3" s="274"/>
      <c r="E3" s="274"/>
      <c r="F3" s="274"/>
      <c r="G3" s="274"/>
      <c r="H3" s="274"/>
      <c r="I3" s="274"/>
      <c r="J3" s="274"/>
      <c r="K3" s="274"/>
      <c r="L3" s="274"/>
      <c r="M3" s="274"/>
      <c r="N3" s="274"/>
    </row>
    <row r="4" spans="1:18" ht="22.5" customHeight="1" thickBot="1" x14ac:dyDescent="0.2">
      <c r="A4" s="368" t="s">
        <v>376</v>
      </c>
      <c r="B4" s="369"/>
      <c r="C4" s="369"/>
      <c r="D4" s="369"/>
      <c r="E4" s="369"/>
      <c r="F4" s="369"/>
      <c r="G4" s="369"/>
      <c r="H4" s="369"/>
      <c r="I4" s="369"/>
      <c r="J4" s="369"/>
      <c r="K4" s="369"/>
      <c r="L4" s="369"/>
      <c r="M4" s="369"/>
      <c r="N4" s="370"/>
    </row>
    <row r="5" spans="1:18" s="176" customFormat="1" ht="30" customHeight="1" x14ac:dyDescent="0.15">
      <c r="A5" s="712" t="s">
        <v>341</v>
      </c>
      <c r="B5" s="634"/>
      <c r="C5" s="635" t="s">
        <v>307</v>
      </c>
      <c r="D5" s="636"/>
      <c r="E5" s="636"/>
      <c r="F5" s="636"/>
      <c r="G5" s="636"/>
      <c r="H5" s="636"/>
      <c r="I5" s="636"/>
      <c r="J5" s="636"/>
      <c r="K5" s="636"/>
      <c r="L5" s="636"/>
      <c r="M5" s="637"/>
      <c r="N5" s="371" t="s">
        <v>252</v>
      </c>
      <c r="O5" s="175"/>
      <c r="P5" s="176" t="s">
        <v>1</v>
      </c>
      <c r="Q5" s="176">
        <v>7</v>
      </c>
      <c r="R5" s="176">
        <v>1</v>
      </c>
    </row>
    <row r="6" spans="1:18" s="176" customFormat="1" ht="30" customHeight="1" x14ac:dyDescent="0.15">
      <c r="A6" s="713" t="s">
        <v>362</v>
      </c>
      <c r="B6" s="374" t="s">
        <v>683</v>
      </c>
      <c r="C6" s="703"/>
      <c r="D6" s="703"/>
      <c r="E6" s="703"/>
      <c r="F6" s="703"/>
      <c r="G6" s="703"/>
      <c r="H6" s="196" t="s">
        <v>16</v>
      </c>
      <c r="I6" s="196"/>
      <c r="J6" s="196"/>
      <c r="K6" s="196"/>
      <c r="L6" s="196"/>
      <c r="M6" s="196"/>
      <c r="N6" s="375"/>
      <c r="O6" s="289" t="s">
        <v>286</v>
      </c>
      <c r="P6" s="176" t="s">
        <v>345</v>
      </c>
      <c r="Q6" s="176">
        <v>6</v>
      </c>
      <c r="R6" s="176">
        <v>2</v>
      </c>
    </row>
    <row r="7" spans="1:18" s="176" customFormat="1" ht="30" customHeight="1" x14ac:dyDescent="0.15">
      <c r="A7" s="713"/>
      <c r="B7" s="374" t="s">
        <v>684</v>
      </c>
      <c r="C7" s="721"/>
      <c r="D7" s="703"/>
      <c r="E7" s="703"/>
      <c r="F7" s="703"/>
      <c r="G7" s="703"/>
      <c r="H7" s="196" t="s">
        <v>16</v>
      </c>
      <c r="I7" s="196"/>
      <c r="J7" s="196"/>
      <c r="K7" s="196"/>
      <c r="L7" s="196"/>
      <c r="M7" s="196"/>
      <c r="N7" s="375" t="s">
        <v>377</v>
      </c>
      <c r="O7" s="175"/>
      <c r="Q7" s="176">
        <v>5</v>
      </c>
      <c r="R7" s="176">
        <v>3</v>
      </c>
    </row>
    <row r="8" spans="1:18" s="176" customFormat="1" ht="30" customHeight="1" x14ac:dyDescent="0.15">
      <c r="A8" s="713"/>
      <c r="B8" s="376" t="s">
        <v>685</v>
      </c>
      <c r="C8" s="704" t="e">
        <f>ROUNDUP(C7/C6*100,0)</f>
        <v>#DIV/0!</v>
      </c>
      <c r="D8" s="705"/>
      <c r="E8" s="705"/>
      <c r="F8" s="705"/>
      <c r="G8" s="705"/>
      <c r="H8" s="377" t="s">
        <v>96</v>
      </c>
      <c r="I8" s="377" t="s">
        <v>367</v>
      </c>
      <c r="J8" s="377"/>
      <c r="K8" s="377"/>
      <c r="L8" s="377"/>
      <c r="M8" s="377"/>
      <c r="N8" s="375" t="s">
        <v>335</v>
      </c>
      <c r="O8" s="175"/>
      <c r="Q8" s="176">
        <v>4</v>
      </c>
      <c r="R8" s="176">
        <v>4</v>
      </c>
    </row>
    <row r="9" spans="1:18" s="176" customFormat="1" ht="30" customHeight="1" x14ac:dyDescent="0.15">
      <c r="A9" s="717" t="s">
        <v>369</v>
      </c>
      <c r="B9" s="374" t="s">
        <v>686</v>
      </c>
      <c r="C9" s="703"/>
      <c r="D9" s="703"/>
      <c r="E9" s="703"/>
      <c r="F9" s="703"/>
      <c r="G9" s="703"/>
      <c r="H9" s="196" t="s">
        <v>16</v>
      </c>
      <c r="I9" s="196"/>
      <c r="J9" s="196"/>
      <c r="K9" s="196"/>
      <c r="L9" s="377"/>
      <c r="M9" s="377"/>
      <c r="N9" s="378"/>
      <c r="O9" s="175"/>
      <c r="Q9" s="176">
        <v>2</v>
      </c>
      <c r="R9" s="176">
        <v>6</v>
      </c>
    </row>
    <row r="10" spans="1:18" s="176" customFormat="1" ht="30" customHeight="1" x14ac:dyDescent="0.15">
      <c r="A10" s="718"/>
      <c r="B10" s="374" t="s">
        <v>687</v>
      </c>
      <c r="C10" s="703"/>
      <c r="D10" s="703"/>
      <c r="E10" s="703"/>
      <c r="F10" s="703"/>
      <c r="G10" s="703"/>
      <c r="H10" s="196" t="s">
        <v>16</v>
      </c>
      <c r="I10" s="196"/>
      <c r="J10" s="196"/>
      <c r="K10" s="196"/>
      <c r="L10" s="377"/>
      <c r="M10" s="377"/>
      <c r="N10" s="375" t="s">
        <v>377</v>
      </c>
      <c r="O10" s="175"/>
    </row>
    <row r="11" spans="1:18" s="176" customFormat="1" ht="30" customHeight="1" x14ac:dyDescent="0.15">
      <c r="A11" s="719"/>
      <c r="B11" s="376" t="s">
        <v>688</v>
      </c>
      <c r="C11" s="704" t="e">
        <f>ROUNDUP(C10/C9*100,0)</f>
        <v>#DIV/0!</v>
      </c>
      <c r="D11" s="705"/>
      <c r="E11" s="705"/>
      <c r="F11" s="705"/>
      <c r="G11" s="705"/>
      <c r="H11" s="377" t="s">
        <v>96</v>
      </c>
      <c r="I11" s="377" t="s">
        <v>367</v>
      </c>
      <c r="J11" s="377"/>
      <c r="K11" s="377"/>
      <c r="L11" s="377"/>
      <c r="M11" s="377"/>
      <c r="N11" s="375" t="s">
        <v>335</v>
      </c>
      <c r="O11" s="175"/>
      <c r="Q11" s="176">
        <v>1</v>
      </c>
      <c r="R11" s="176">
        <v>7</v>
      </c>
    </row>
    <row r="12" spans="1:18" s="176" customFormat="1" ht="60" customHeight="1" x14ac:dyDescent="0.15">
      <c r="A12" s="717" t="s">
        <v>373</v>
      </c>
      <c r="B12" s="707" t="s">
        <v>374</v>
      </c>
      <c r="C12" s="709" t="s">
        <v>378</v>
      </c>
      <c r="D12" s="709"/>
      <c r="E12" s="709"/>
      <c r="F12" s="709"/>
      <c r="G12" s="709"/>
      <c r="H12" s="709"/>
      <c r="I12" s="709"/>
      <c r="J12" s="709"/>
      <c r="K12" s="709"/>
      <c r="L12" s="709"/>
      <c r="M12" s="709"/>
      <c r="N12" s="378"/>
      <c r="O12" s="175"/>
      <c r="Q12" s="176">
        <v>31</v>
      </c>
      <c r="R12" s="176">
        <v>8</v>
      </c>
    </row>
    <row r="13" spans="1:18" s="176" customFormat="1" ht="30.75" customHeight="1" x14ac:dyDescent="0.15">
      <c r="A13" s="718"/>
      <c r="B13" s="707"/>
      <c r="C13" s="710"/>
      <c r="D13" s="710"/>
      <c r="E13" s="710"/>
      <c r="F13" s="710"/>
      <c r="G13" s="710"/>
      <c r="H13" s="710"/>
      <c r="I13" s="710"/>
      <c r="J13" s="710"/>
      <c r="K13" s="710"/>
      <c r="L13" s="710"/>
      <c r="M13" s="710"/>
      <c r="N13" s="714"/>
      <c r="O13" s="175"/>
      <c r="R13" s="176">
        <v>9</v>
      </c>
    </row>
    <row r="14" spans="1:18" s="176" customFormat="1" ht="30" customHeight="1" thickBot="1" x14ac:dyDescent="0.2">
      <c r="A14" s="720"/>
      <c r="B14" s="708"/>
      <c r="C14" s="711"/>
      <c r="D14" s="711"/>
      <c r="E14" s="711"/>
      <c r="F14" s="711"/>
      <c r="G14" s="711"/>
      <c r="H14" s="711"/>
      <c r="I14" s="711"/>
      <c r="J14" s="711"/>
      <c r="K14" s="711"/>
      <c r="L14" s="711"/>
      <c r="M14" s="711"/>
      <c r="N14" s="715"/>
      <c r="O14" s="175"/>
      <c r="R14" s="176">
        <v>10</v>
      </c>
    </row>
    <row r="15" spans="1:18" s="176" customFormat="1" ht="50.25" customHeight="1" x14ac:dyDescent="0.15">
      <c r="A15" s="716" t="s">
        <v>361</v>
      </c>
      <c r="B15" s="716"/>
      <c r="C15" s="716"/>
      <c r="D15" s="716"/>
      <c r="E15" s="716"/>
      <c r="F15" s="716"/>
      <c r="G15" s="716"/>
      <c r="H15" s="716"/>
      <c r="I15" s="716"/>
      <c r="J15" s="716"/>
      <c r="K15" s="716"/>
      <c r="L15" s="716"/>
      <c r="M15" s="716"/>
      <c r="N15" s="716"/>
      <c r="O15" s="175"/>
      <c r="R15" s="176">
        <v>11</v>
      </c>
    </row>
    <row r="16" spans="1:18" ht="48.75" customHeight="1" x14ac:dyDescent="0.15">
      <c r="A16" s="179"/>
      <c r="B16" s="176"/>
      <c r="C16" s="176"/>
      <c r="D16" s="176"/>
      <c r="E16" s="176"/>
      <c r="F16" s="176"/>
      <c r="G16" s="176"/>
      <c r="H16" s="176"/>
      <c r="I16" s="176"/>
      <c r="J16" s="176"/>
      <c r="K16" s="176"/>
      <c r="L16" s="176"/>
      <c r="M16" s="176"/>
      <c r="N16" s="183"/>
    </row>
    <row r="17" spans="14:18" s="176" customFormat="1" ht="30" customHeight="1" x14ac:dyDescent="0.15">
      <c r="N17" s="183"/>
      <c r="O17" s="175"/>
      <c r="P17" s="176" t="s">
        <v>1</v>
      </c>
      <c r="Q17" s="176">
        <v>7</v>
      </c>
      <c r="R17" s="176">
        <v>1</v>
      </c>
    </row>
    <row r="18" spans="14:18" s="176" customFormat="1" ht="30" customHeight="1" x14ac:dyDescent="0.15">
      <c r="N18" s="183"/>
      <c r="O18" s="289" t="s">
        <v>286</v>
      </c>
      <c r="P18" s="176" t="s">
        <v>345</v>
      </c>
      <c r="Q18" s="176">
        <v>6</v>
      </c>
      <c r="R18" s="176">
        <v>2</v>
      </c>
    </row>
    <row r="19" spans="14:18" s="176" customFormat="1" ht="30" customHeight="1" x14ac:dyDescent="0.15">
      <c r="N19" s="183"/>
      <c r="O19" s="175"/>
      <c r="Q19" s="176">
        <v>3</v>
      </c>
      <c r="R19" s="176">
        <v>5</v>
      </c>
    </row>
    <row r="20" spans="14:18" s="176" customFormat="1" ht="30" customHeight="1" x14ac:dyDescent="0.15">
      <c r="N20" s="183"/>
      <c r="O20" s="175"/>
      <c r="Q20" s="176">
        <v>2</v>
      </c>
      <c r="R20" s="176">
        <v>6</v>
      </c>
    </row>
    <row r="21" spans="14:18" s="176" customFormat="1" ht="30" customHeight="1" x14ac:dyDescent="0.15">
      <c r="N21" s="183"/>
      <c r="O21" s="176" t="e">
        <f>C7/C6</f>
        <v>#DIV/0!</v>
      </c>
    </row>
    <row r="22" spans="14:18" s="176" customFormat="1" ht="30" customHeight="1" x14ac:dyDescent="0.15">
      <c r="N22" s="183"/>
    </row>
    <row r="23" spans="14:18" s="176" customFormat="1" ht="30" customHeight="1" x14ac:dyDescent="0.15">
      <c r="N23" s="183"/>
    </row>
    <row r="24" spans="14:18" s="176" customFormat="1" ht="30" customHeight="1" x14ac:dyDescent="0.15">
      <c r="N24" s="183"/>
      <c r="O24" s="176" t="e">
        <f>C10/C9</f>
        <v>#DIV/0!</v>
      </c>
    </row>
    <row r="25" spans="14:18" s="176" customFormat="1" ht="66" customHeight="1" x14ac:dyDescent="0.15">
      <c r="N25" s="183"/>
    </row>
    <row r="26" spans="14:18" s="176" customFormat="1" ht="30" customHeight="1" x14ac:dyDescent="0.15">
      <c r="N26" s="183"/>
    </row>
    <row r="27" spans="14:18" s="176" customFormat="1" ht="30" customHeight="1" x14ac:dyDescent="0.15">
      <c r="N27" s="183"/>
    </row>
    <row r="28" spans="14:18" s="176" customFormat="1" ht="30" customHeight="1" x14ac:dyDescent="0.15">
      <c r="N28" s="183"/>
    </row>
    <row r="29" spans="14:18" s="176" customFormat="1" ht="30" customHeight="1" x14ac:dyDescent="0.15">
      <c r="N29" s="183"/>
    </row>
    <row r="30" spans="14:18" s="176" customFormat="1" ht="30" customHeight="1" x14ac:dyDescent="0.15">
      <c r="N30" s="183"/>
    </row>
    <row r="31" spans="14:18" s="176" customFormat="1" ht="30" customHeight="1" x14ac:dyDescent="0.15">
      <c r="N31" s="183"/>
    </row>
    <row r="32" spans="14:18" s="176" customFormat="1" ht="30" customHeight="1" x14ac:dyDescent="0.15">
      <c r="N32" s="183"/>
    </row>
    <row r="33" spans="14:14" s="176" customFormat="1" ht="30" customHeight="1" x14ac:dyDescent="0.15">
      <c r="N33" s="183"/>
    </row>
    <row r="34" spans="14:14" s="176" customFormat="1" ht="30" customHeight="1" x14ac:dyDescent="0.15">
      <c r="N34" s="183"/>
    </row>
    <row r="35" spans="14:14" s="176" customFormat="1" ht="30" customHeight="1" x14ac:dyDescent="0.15">
      <c r="N35" s="183"/>
    </row>
    <row r="36" spans="14:14" s="176" customFormat="1" ht="30" customHeight="1" x14ac:dyDescent="0.15">
      <c r="N36" s="183"/>
    </row>
    <row r="37" spans="14:14" s="176" customFormat="1" ht="18.75" customHeight="1" x14ac:dyDescent="0.15">
      <c r="N37" s="183"/>
    </row>
    <row r="38" spans="14:14" s="176" customFormat="1" ht="18.75" customHeight="1" x14ac:dyDescent="0.15">
      <c r="N38" s="183"/>
    </row>
    <row r="39" spans="14:14" s="176" customFormat="1" ht="18.75" customHeight="1" x14ac:dyDescent="0.15">
      <c r="N39" s="183"/>
    </row>
    <row r="40" spans="14:14" s="176" customFormat="1" ht="18.75" customHeight="1" x14ac:dyDescent="0.15">
      <c r="N40" s="180"/>
    </row>
    <row r="41" spans="14:14" s="176" customFormat="1" ht="18.75" customHeight="1" x14ac:dyDescent="0.15">
      <c r="N41" s="180"/>
    </row>
    <row r="42" spans="14:14" s="176" customFormat="1" ht="18.75" customHeight="1" x14ac:dyDescent="0.15">
      <c r="N42" s="180"/>
    </row>
    <row r="43" spans="14:14" s="176" customFormat="1" ht="18.75" customHeight="1" x14ac:dyDescent="0.15">
      <c r="N43" s="180"/>
    </row>
    <row r="44" spans="14:14" s="176" customFormat="1" ht="18.75" customHeight="1" x14ac:dyDescent="0.15">
      <c r="N44" s="180"/>
    </row>
    <row r="45" spans="14:14" s="176" customFormat="1" ht="18.75" customHeight="1" x14ac:dyDescent="0.15">
      <c r="N45" s="180"/>
    </row>
    <row r="46" spans="14:14" s="176" customFormat="1" ht="18.75" customHeight="1" x14ac:dyDescent="0.15">
      <c r="N46" s="180"/>
    </row>
    <row r="47" spans="14:14" s="176" customFormat="1" ht="18.75" customHeight="1" x14ac:dyDescent="0.15">
      <c r="N47" s="180"/>
    </row>
    <row r="48" spans="14:14" s="176" customFormat="1" ht="18.75" customHeight="1" x14ac:dyDescent="0.15">
      <c r="N48" s="180"/>
    </row>
    <row r="49" spans="14:14" s="176" customFormat="1" ht="18.75" customHeight="1" x14ac:dyDescent="0.15">
      <c r="N49" s="180"/>
    </row>
    <row r="50" spans="14:14" s="176" customFormat="1" ht="18.75" customHeight="1" x14ac:dyDescent="0.15">
      <c r="N50" s="180"/>
    </row>
    <row r="51" spans="14:14" s="176" customFormat="1" ht="18.75" customHeight="1" x14ac:dyDescent="0.15">
      <c r="N51" s="180"/>
    </row>
    <row r="52" spans="14:14" s="176" customFormat="1" ht="18.75" customHeight="1" x14ac:dyDescent="0.15">
      <c r="N52" s="180"/>
    </row>
    <row r="53" spans="14:14" s="176" customFormat="1" ht="18.75" customHeight="1" x14ac:dyDescent="0.15">
      <c r="N53" s="180"/>
    </row>
    <row r="54" spans="14:14" s="176" customFormat="1" ht="18.75" customHeight="1" x14ac:dyDescent="0.15">
      <c r="N54" s="180"/>
    </row>
    <row r="55" spans="14:14" s="176" customFormat="1" ht="18.75" customHeight="1" x14ac:dyDescent="0.15">
      <c r="N55" s="180"/>
    </row>
    <row r="56" spans="14:14" s="176" customFormat="1" ht="18.75" customHeight="1" x14ac:dyDescent="0.15">
      <c r="N56" s="180"/>
    </row>
    <row r="57" spans="14:14" s="176" customFormat="1" ht="18.75" customHeight="1" x14ac:dyDescent="0.15">
      <c r="N57" s="180"/>
    </row>
    <row r="58" spans="14:14" s="176" customFormat="1" ht="18.75" customHeight="1" x14ac:dyDescent="0.15">
      <c r="N58" s="180"/>
    </row>
    <row r="59" spans="14:14" s="176" customFormat="1" ht="18.75" customHeight="1" x14ac:dyDescent="0.15">
      <c r="N59" s="180"/>
    </row>
    <row r="60" spans="14:14" s="176" customFormat="1" ht="18.75" customHeight="1" x14ac:dyDescent="0.15">
      <c r="N60" s="180"/>
    </row>
    <row r="61" spans="14:14" s="176" customFormat="1" ht="18.75" customHeight="1" x14ac:dyDescent="0.15">
      <c r="N61" s="180"/>
    </row>
    <row r="62" spans="14:14" s="176" customFormat="1" ht="18.75" customHeight="1" x14ac:dyDescent="0.15">
      <c r="N62" s="180"/>
    </row>
    <row r="63" spans="14:14" s="176" customFormat="1" ht="18.75" customHeight="1" x14ac:dyDescent="0.15">
      <c r="N63" s="180"/>
    </row>
    <row r="64" spans="14:14" s="176" customFormat="1" ht="18.75" customHeight="1" x14ac:dyDescent="0.15">
      <c r="N64" s="180"/>
    </row>
    <row r="65" spans="1:14" s="176" customFormat="1" ht="18.75" customHeight="1" x14ac:dyDescent="0.15">
      <c r="B65" s="175"/>
      <c r="C65" s="175"/>
      <c r="D65" s="175"/>
      <c r="E65" s="175"/>
      <c r="F65" s="175"/>
      <c r="G65" s="175"/>
      <c r="H65" s="175"/>
      <c r="I65" s="175"/>
      <c r="J65" s="175"/>
      <c r="K65" s="175"/>
      <c r="L65" s="175"/>
      <c r="M65" s="175"/>
      <c r="N65" s="181"/>
    </row>
    <row r="66" spans="1:14" s="176" customFormat="1" ht="18.75" customHeight="1" x14ac:dyDescent="0.15">
      <c r="A66" s="175"/>
      <c r="B66" s="175"/>
      <c r="C66" s="175"/>
      <c r="D66" s="175"/>
      <c r="E66" s="175"/>
      <c r="F66" s="175"/>
      <c r="G66" s="175"/>
      <c r="H66" s="175"/>
      <c r="I66" s="175"/>
      <c r="J66" s="175"/>
      <c r="K66" s="175"/>
      <c r="L66" s="175"/>
      <c r="M66" s="175"/>
      <c r="N66" s="181"/>
    </row>
    <row r="67" spans="1:14" s="176" customFormat="1" ht="18.75" customHeight="1" x14ac:dyDescent="0.15">
      <c r="A67" s="175"/>
      <c r="B67" s="175"/>
      <c r="C67" s="175"/>
      <c r="D67" s="175"/>
      <c r="E67" s="175"/>
      <c r="F67" s="175"/>
      <c r="G67" s="175"/>
      <c r="H67" s="175"/>
      <c r="I67" s="175"/>
      <c r="J67" s="175"/>
      <c r="K67" s="175"/>
      <c r="L67" s="175"/>
      <c r="M67" s="175"/>
      <c r="N67" s="181"/>
    </row>
    <row r="68" spans="1:14" s="176" customFormat="1" ht="18.75" customHeight="1" x14ac:dyDescent="0.15">
      <c r="A68" s="175"/>
      <c r="B68" s="175"/>
      <c r="C68" s="175"/>
      <c r="D68" s="175"/>
      <c r="E68" s="175"/>
      <c r="F68" s="175"/>
      <c r="G68" s="175"/>
      <c r="H68" s="175"/>
      <c r="I68" s="175"/>
      <c r="J68" s="175"/>
      <c r="K68" s="175"/>
      <c r="L68" s="175"/>
      <c r="M68" s="175"/>
      <c r="N68" s="181"/>
    </row>
    <row r="69" spans="1:14" s="176" customFormat="1" ht="18.75" customHeight="1" x14ac:dyDescent="0.15">
      <c r="A69" s="175"/>
      <c r="B69" s="175"/>
      <c r="C69" s="175"/>
      <c r="D69" s="175"/>
      <c r="E69" s="175"/>
      <c r="F69" s="175"/>
      <c r="G69" s="175"/>
      <c r="H69" s="175"/>
      <c r="I69" s="175"/>
      <c r="J69" s="175"/>
      <c r="K69" s="175"/>
      <c r="L69" s="175"/>
      <c r="M69" s="175"/>
      <c r="N69" s="181"/>
    </row>
    <row r="70" spans="1:14" s="176" customFormat="1" ht="18.75" customHeight="1" x14ac:dyDescent="0.15">
      <c r="A70" s="175"/>
      <c r="B70" s="175"/>
      <c r="C70" s="175"/>
      <c r="D70" s="175"/>
      <c r="E70" s="175"/>
      <c r="F70" s="175"/>
      <c r="G70" s="175"/>
      <c r="H70" s="175"/>
      <c r="I70" s="175"/>
      <c r="J70" s="175"/>
      <c r="K70" s="175"/>
      <c r="L70" s="175"/>
      <c r="M70" s="175"/>
      <c r="N70" s="181"/>
    </row>
    <row r="71" spans="1:14" s="176" customFormat="1" ht="18.75" customHeight="1" x14ac:dyDescent="0.15">
      <c r="A71" s="175"/>
      <c r="B71" s="175"/>
      <c r="C71" s="175"/>
      <c r="D71" s="175"/>
      <c r="E71" s="175"/>
      <c r="F71" s="175"/>
      <c r="G71" s="175"/>
      <c r="H71" s="175"/>
      <c r="I71" s="175"/>
      <c r="J71" s="175"/>
      <c r="K71" s="175"/>
      <c r="L71" s="175"/>
      <c r="M71" s="175"/>
      <c r="N71" s="181"/>
    </row>
    <row r="72" spans="1:14" s="176" customFormat="1" ht="18.75" customHeight="1" x14ac:dyDescent="0.15">
      <c r="A72" s="175"/>
      <c r="B72" s="175"/>
      <c r="C72" s="175"/>
      <c r="D72" s="175"/>
      <c r="E72" s="175"/>
      <c r="F72" s="175"/>
      <c r="G72" s="175"/>
      <c r="H72" s="175"/>
      <c r="I72" s="175"/>
      <c r="J72" s="175"/>
      <c r="K72" s="175"/>
      <c r="L72" s="175"/>
      <c r="M72" s="175"/>
      <c r="N72" s="181"/>
    </row>
    <row r="73" spans="1:14" s="176" customFormat="1" ht="18.75" customHeight="1" x14ac:dyDescent="0.15">
      <c r="A73" s="175"/>
      <c r="B73" s="175"/>
      <c r="C73" s="175"/>
      <c r="D73" s="175"/>
      <c r="E73" s="175"/>
      <c r="F73" s="175"/>
      <c r="G73" s="175"/>
      <c r="H73" s="175"/>
      <c r="I73" s="175"/>
      <c r="J73" s="175"/>
      <c r="K73" s="175"/>
      <c r="L73" s="175"/>
      <c r="M73" s="175"/>
      <c r="N73" s="181"/>
    </row>
    <row r="74" spans="1:14" s="176" customFormat="1" ht="18.75" customHeight="1" x14ac:dyDescent="0.15">
      <c r="A74" s="175"/>
      <c r="B74" s="175"/>
      <c r="C74" s="175"/>
      <c r="D74" s="175"/>
      <c r="E74" s="175"/>
      <c r="F74" s="175"/>
      <c r="G74" s="175"/>
      <c r="H74" s="175"/>
      <c r="I74" s="175"/>
      <c r="J74" s="175"/>
      <c r="K74" s="175"/>
      <c r="L74" s="175"/>
      <c r="M74" s="175"/>
      <c r="N74" s="181"/>
    </row>
    <row r="75" spans="1:14" s="176" customFormat="1" ht="18.75" customHeight="1" x14ac:dyDescent="0.15">
      <c r="A75" s="175"/>
      <c r="B75" s="175"/>
      <c r="C75" s="175"/>
      <c r="D75" s="175"/>
      <c r="E75" s="175"/>
      <c r="F75" s="175"/>
      <c r="G75" s="175"/>
      <c r="H75" s="175"/>
      <c r="I75" s="175"/>
      <c r="J75" s="175"/>
      <c r="K75" s="175"/>
      <c r="L75" s="175"/>
      <c r="M75" s="175"/>
      <c r="N75" s="181"/>
    </row>
    <row r="76" spans="1:14" s="176" customFormat="1" ht="18.75" customHeight="1" x14ac:dyDescent="0.15">
      <c r="A76" s="175"/>
      <c r="B76" s="175"/>
      <c r="C76" s="175"/>
      <c r="D76" s="175"/>
      <c r="E76" s="175"/>
      <c r="F76" s="175"/>
      <c r="G76" s="175"/>
      <c r="H76" s="175"/>
      <c r="I76" s="175"/>
      <c r="J76" s="175"/>
      <c r="K76" s="175"/>
      <c r="L76" s="175"/>
      <c r="M76" s="175"/>
      <c r="N76" s="181"/>
    </row>
    <row r="77" spans="1:14" s="176" customFormat="1" ht="18.75" customHeight="1" x14ac:dyDescent="0.15">
      <c r="A77" s="175"/>
      <c r="B77" s="175"/>
      <c r="C77" s="175"/>
      <c r="D77" s="175"/>
      <c r="E77" s="175"/>
      <c r="F77" s="175"/>
      <c r="G77" s="175"/>
      <c r="H77" s="175"/>
      <c r="I77" s="175"/>
      <c r="J77" s="175"/>
      <c r="K77" s="175"/>
      <c r="L77" s="175"/>
      <c r="M77" s="175"/>
      <c r="N77" s="181"/>
    </row>
    <row r="78" spans="1:14" ht="18.75" customHeight="1" x14ac:dyDescent="0.15"/>
    <row r="79" spans="1:14" ht="18.75" customHeight="1" x14ac:dyDescent="0.15"/>
  </sheetData>
  <sheetProtection algorithmName="SHA-512" hashValue="7HFA0PjImuGqouZ1ZAffuCJUUdynivNer2XtTVfIyokBlAwsdLWAzSyvBQucZLIc6O4PnGQVG3CeOKXYRrA7Eg==" saltValue="Qy7fnOpTk/vXEP1M4BHDXw==" spinCount="100000" sheet="1" selectLockedCells="1"/>
  <mergeCells count="18">
    <mergeCell ref="A1:N1"/>
    <mergeCell ref="A2:N2"/>
    <mergeCell ref="A5:B5"/>
    <mergeCell ref="C5:M5"/>
    <mergeCell ref="A6:A8"/>
    <mergeCell ref="C6:G6"/>
    <mergeCell ref="C7:G7"/>
    <mergeCell ref="C8:G8"/>
    <mergeCell ref="N13:N14"/>
    <mergeCell ref="A15:N15"/>
    <mergeCell ref="A9:A11"/>
    <mergeCell ref="C9:G9"/>
    <mergeCell ref="C10:G10"/>
    <mergeCell ref="C11:G11"/>
    <mergeCell ref="A12:A14"/>
    <mergeCell ref="B12:B14"/>
    <mergeCell ref="C12:M12"/>
    <mergeCell ref="C13:M14"/>
  </mergeCells>
  <phoneticPr fontId="5"/>
  <dataValidations count="1">
    <dataValidation imeMode="hiragana" allowBlank="1" showInputMessage="1" showErrorMessage="1" sqref="C6:C7 H6:M7 H9:K10 C9:C10" xr:uid="{00000000-0002-0000-0700-000000000000}"/>
  </dataValidations>
  <pageMargins left="0.7" right="0.7" top="0.75" bottom="0.75" header="0.3" footer="0.3"/>
  <pageSetup paperSize="9" scale="3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33CC"/>
    <pageSetUpPr fitToPage="1"/>
  </sheetPr>
  <dimension ref="A1:CQ69"/>
  <sheetViews>
    <sheetView showGridLines="0" showZeros="0" zoomScale="85" zoomScaleNormal="85" zoomScaleSheetLayoutView="80" workbookViewId="0">
      <selection activeCell="C14" sqref="B14:AK15"/>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94" width="1.875" customWidth="1"/>
    <col min="95" max="95" width="3.25" hidden="1" customWidth="1"/>
    <col min="96" max="244" width="1.875" customWidth="1"/>
  </cols>
  <sheetData>
    <row r="1" spans="1:95" s="2" customFormat="1" ht="18" customHeight="1"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5" s="2" customFormat="1" ht="6"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O2" s="3"/>
    </row>
    <row r="3" spans="1:95" s="2" customFormat="1" ht="20.100000000000001" customHeight="1" x14ac:dyDescent="0.15">
      <c r="A3" s="88"/>
      <c r="B3" s="756" t="s">
        <v>406</v>
      </c>
      <c r="C3" s="756"/>
      <c r="D3" s="756"/>
      <c r="E3" s="756"/>
      <c r="F3" s="756"/>
      <c r="G3" s="756"/>
      <c r="H3" s="756"/>
      <c r="I3" s="756"/>
      <c r="J3" s="756"/>
      <c r="K3" s="756"/>
      <c r="L3" s="756"/>
      <c r="M3" s="756"/>
      <c r="N3" s="756"/>
      <c r="O3" s="756"/>
      <c r="P3" s="756"/>
      <c r="Q3" s="756"/>
      <c r="R3" s="756"/>
      <c r="S3" s="756"/>
      <c r="T3" s="756"/>
      <c r="U3" s="756"/>
      <c r="V3" s="756"/>
      <c r="W3" s="756"/>
      <c r="X3" s="756"/>
      <c r="Y3" s="756"/>
      <c r="Z3" s="756"/>
      <c r="AA3" s="756"/>
      <c r="AB3" s="756"/>
      <c r="AC3" s="756"/>
      <c r="AD3" s="756"/>
      <c r="AE3" s="756"/>
      <c r="AF3" s="756"/>
      <c r="AG3" s="756"/>
      <c r="AH3" s="756"/>
      <c r="AI3" s="756"/>
      <c r="AJ3" s="756"/>
      <c r="AK3" s="756"/>
      <c r="AL3" s="88"/>
      <c r="AO3" s="3"/>
    </row>
    <row r="4" spans="1:95" s="2" customFormat="1" ht="8.25" customHeight="1" x14ac:dyDescent="0.15">
      <c r="A4" s="88"/>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88"/>
      <c r="AO4" s="3"/>
    </row>
    <row r="5" spans="1:95" s="2" customFormat="1" ht="20.100000000000001" customHeight="1" x14ac:dyDescent="0.15">
      <c r="A5" s="88"/>
      <c r="B5" s="726" t="s">
        <v>407</v>
      </c>
      <c r="C5" s="726"/>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c r="AI5" s="726"/>
      <c r="AJ5" s="726"/>
      <c r="AK5" s="726"/>
      <c r="AL5" s="88"/>
      <c r="AO5" s="3"/>
      <c r="CQ5" s="2" t="s">
        <v>408</v>
      </c>
    </row>
    <row r="6" spans="1:95" s="2" customFormat="1" ht="20.100000000000001" customHeight="1" x14ac:dyDescent="0.15">
      <c r="A6" s="88"/>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88"/>
      <c r="AO6" s="3"/>
    </row>
    <row r="7" spans="1:95" s="2" customFormat="1" ht="9.75" customHeight="1" x14ac:dyDescent="0.15">
      <c r="A7" s="4"/>
      <c r="B7" s="757"/>
      <c r="C7" s="757"/>
      <c r="D7" s="757"/>
      <c r="E7" s="757"/>
      <c r="F7" s="757"/>
      <c r="G7" s="757"/>
      <c r="H7" s="757"/>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7"/>
      <c r="AL7" s="4"/>
      <c r="AN7" s="6" t="s">
        <v>5</v>
      </c>
    </row>
    <row r="8" spans="1:95" s="25" customFormat="1" ht="35.25" customHeight="1" x14ac:dyDescent="0.15">
      <c r="A8" s="93"/>
      <c r="B8" s="758" t="s">
        <v>146</v>
      </c>
      <c r="C8" s="759"/>
      <c r="D8" s="759"/>
      <c r="E8" s="759"/>
      <c r="F8" s="759"/>
      <c r="G8" s="759"/>
      <c r="H8" s="759"/>
      <c r="I8" s="759"/>
      <c r="J8" s="759"/>
      <c r="K8" s="759"/>
      <c r="L8" s="759"/>
      <c r="M8" s="759"/>
      <c r="N8" s="759"/>
      <c r="O8" s="759"/>
      <c r="P8" s="759"/>
      <c r="Q8" s="759"/>
      <c r="R8" s="759"/>
      <c r="S8" s="759"/>
      <c r="T8" s="759"/>
      <c r="U8" s="759"/>
      <c r="V8" s="759"/>
      <c r="W8" s="759"/>
      <c r="X8" s="759"/>
      <c r="Y8" s="759"/>
      <c r="Z8" s="759"/>
      <c r="AA8" s="759"/>
      <c r="AB8" s="759"/>
      <c r="AC8" s="759"/>
      <c r="AD8" s="759"/>
      <c r="AE8" s="759"/>
      <c r="AF8" s="759"/>
      <c r="AG8" s="759"/>
      <c r="AH8" s="759"/>
      <c r="AI8" s="759"/>
      <c r="AJ8" s="759"/>
      <c r="AK8" s="760"/>
      <c r="AL8" s="93"/>
    </row>
    <row r="9" spans="1:95" s="25" customFormat="1" ht="4.5" customHeight="1" x14ac:dyDescent="0.15">
      <c r="A9" s="93"/>
      <c r="B9" s="163"/>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5"/>
      <c r="AL9" s="93"/>
    </row>
    <row r="10" spans="1:95" s="4" customFormat="1" ht="18" customHeight="1" x14ac:dyDescent="0.15">
      <c r="B10" s="128" t="s">
        <v>147</v>
      </c>
      <c r="C10" s="129"/>
      <c r="D10" s="727"/>
      <c r="E10" s="727"/>
      <c r="F10" s="727"/>
      <c r="G10" s="727"/>
      <c r="H10" s="129" t="s">
        <v>148</v>
      </c>
      <c r="AK10" s="127"/>
    </row>
    <row r="11" spans="1:95" s="27" customFormat="1" ht="6" customHeight="1" x14ac:dyDescent="0.15">
      <c r="B11" s="761"/>
      <c r="C11" s="762"/>
      <c r="D11" s="762"/>
      <c r="E11" s="762"/>
      <c r="F11" s="762"/>
      <c r="G11" s="762"/>
      <c r="H11" s="762"/>
      <c r="I11" s="762"/>
      <c r="J11" s="762"/>
      <c r="K11" s="762"/>
      <c r="L11" s="762"/>
      <c r="M11" s="762"/>
      <c r="N11" s="762"/>
      <c r="O11" s="762"/>
      <c r="P11" s="762"/>
      <c r="Q11" s="762"/>
      <c r="R11" s="762"/>
      <c r="S11" s="762"/>
      <c r="T11" s="762"/>
      <c r="U11" s="762"/>
      <c r="V11" s="762"/>
      <c r="W11" s="762"/>
      <c r="X11" s="762"/>
      <c r="Y11" s="762"/>
      <c r="Z11" s="762"/>
      <c r="AA11" s="762"/>
      <c r="AB11" s="762"/>
      <c r="AC11" s="762"/>
      <c r="AD11" s="762"/>
      <c r="AE11" s="762"/>
      <c r="AF11" s="762"/>
      <c r="AG11" s="762"/>
      <c r="AH11" s="762"/>
      <c r="AI11" s="762"/>
      <c r="AJ11" s="762"/>
      <c r="AK11" s="763"/>
      <c r="AN11" s="28" t="s">
        <v>5</v>
      </c>
    </row>
    <row r="12" spans="1:95" s="27" customFormat="1" ht="18" customHeight="1" x14ac:dyDescent="0.15">
      <c r="B12" s="34" t="s">
        <v>149</v>
      </c>
      <c r="C12" s="4"/>
      <c r="D12" s="129"/>
      <c r="E12" s="129"/>
      <c r="F12" s="129"/>
      <c r="G12" s="129"/>
      <c r="H12" s="129"/>
      <c r="I12" s="129"/>
      <c r="J12" s="129"/>
      <c r="K12" s="727"/>
      <c r="L12" s="727"/>
      <c r="M12" s="129" t="s">
        <v>150</v>
      </c>
      <c r="N12" s="4"/>
      <c r="O12" s="129"/>
      <c r="P12" s="129"/>
      <c r="Q12" s="129"/>
      <c r="R12" s="727"/>
      <c r="S12" s="727"/>
      <c r="T12" s="129" t="s">
        <v>151</v>
      </c>
      <c r="U12" s="4"/>
      <c r="V12" s="129"/>
      <c r="W12" s="129"/>
      <c r="X12" s="129"/>
      <c r="Y12" s="129"/>
      <c r="Z12" s="129"/>
      <c r="AA12" s="129"/>
      <c r="AB12" s="129"/>
      <c r="AC12" s="129"/>
      <c r="AD12" s="129"/>
      <c r="AE12" s="129"/>
      <c r="AF12" s="129"/>
      <c r="AG12" s="727"/>
      <c r="AH12" s="727"/>
      <c r="AI12" s="129" t="s">
        <v>152</v>
      </c>
      <c r="AJ12" s="4"/>
      <c r="AK12" s="127"/>
      <c r="AL12" s="166"/>
      <c r="AN12" s="30" t="s">
        <v>9</v>
      </c>
    </row>
    <row r="13" spans="1:95" s="27" customFormat="1" ht="6" customHeight="1" x14ac:dyDescent="0.15">
      <c r="B13" s="3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127"/>
      <c r="AL13" s="166"/>
      <c r="AN13" s="30"/>
    </row>
    <row r="14" spans="1:95" s="27" customFormat="1" ht="18" customHeight="1" x14ac:dyDescent="0.15">
      <c r="B14" s="34"/>
      <c r="C14" s="4"/>
      <c r="D14" s="129" t="s">
        <v>153</v>
      </c>
      <c r="E14" s="129"/>
      <c r="F14" s="129"/>
      <c r="G14" s="129"/>
      <c r="H14" s="129"/>
      <c r="I14" s="727"/>
      <c r="J14" s="727"/>
      <c r="K14" s="129" t="s">
        <v>152</v>
      </c>
      <c r="L14" s="4"/>
      <c r="M14" s="4"/>
      <c r="N14" s="4"/>
      <c r="O14" s="4"/>
      <c r="P14" s="4"/>
      <c r="Q14" s="4"/>
      <c r="R14" s="4"/>
      <c r="S14" s="4"/>
      <c r="T14" s="4"/>
      <c r="U14" s="4"/>
      <c r="V14" s="4"/>
      <c r="W14" s="4"/>
      <c r="X14" s="4"/>
      <c r="Y14" s="4"/>
      <c r="Z14" s="4"/>
      <c r="AA14" s="4"/>
      <c r="AB14" s="4"/>
      <c r="AC14" s="4"/>
      <c r="AD14" s="4"/>
      <c r="AE14" s="4"/>
      <c r="AF14" s="4"/>
      <c r="AG14" s="4"/>
      <c r="AH14" s="4"/>
      <c r="AI14" s="4"/>
      <c r="AJ14" s="4"/>
      <c r="AK14" s="127"/>
      <c r="AL14" s="166"/>
    </row>
    <row r="15" spans="1:95" s="27" customFormat="1" ht="7.5" customHeight="1" x14ac:dyDescent="0.15">
      <c r="B15" s="723"/>
      <c r="C15" s="724"/>
      <c r="D15" s="724"/>
      <c r="E15" s="724"/>
      <c r="F15" s="724"/>
      <c r="G15" s="724"/>
      <c r="H15" s="724"/>
      <c r="I15" s="724"/>
      <c r="J15" s="724"/>
      <c r="K15" s="724"/>
      <c r="L15" s="724"/>
      <c r="M15" s="724"/>
      <c r="N15" s="724"/>
      <c r="O15" s="724"/>
      <c r="P15" s="724"/>
      <c r="Q15" s="724"/>
      <c r="R15" s="724"/>
      <c r="S15" s="724"/>
      <c r="T15" s="724"/>
      <c r="U15" s="724"/>
      <c r="V15" s="724"/>
      <c r="W15" s="724"/>
      <c r="X15" s="724"/>
      <c r="Y15" s="724"/>
      <c r="Z15" s="724"/>
      <c r="AA15" s="724"/>
      <c r="AB15" s="724"/>
      <c r="AC15" s="724"/>
      <c r="AD15" s="724"/>
      <c r="AE15" s="724"/>
      <c r="AF15" s="724"/>
      <c r="AG15" s="724"/>
      <c r="AH15" s="724"/>
      <c r="AI15" s="724"/>
      <c r="AJ15" s="724"/>
      <c r="AK15" s="725"/>
      <c r="AL15" s="167"/>
      <c r="AN15" s="28" t="s">
        <v>11</v>
      </c>
    </row>
    <row r="16" spans="1:95" s="2" customFormat="1" ht="12.75" customHeight="1" x14ac:dyDescent="0.15">
      <c r="A16" s="4"/>
      <c r="B16" s="757"/>
      <c r="C16" s="757"/>
      <c r="D16" s="757"/>
      <c r="E16" s="757"/>
      <c r="F16" s="757"/>
      <c r="G16" s="757"/>
      <c r="H16" s="757"/>
      <c r="I16" s="757"/>
      <c r="J16" s="757"/>
      <c r="K16" s="757"/>
      <c r="L16" s="757"/>
      <c r="M16" s="757"/>
      <c r="N16" s="757"/>
      <c r="O16" s="757"/>
      <c r="P16" s="757"/>
      <c r="Q16" s="757"/>
      <c r="R16" s="757"/>
      <c r="S16" s="757"/>
      <c r="T16" s="757"/>
      <c r="U16" s="757"/>
      <c r="V16" s="757"/>
      <c r="W16" s="757"/>
      <c r="X16" s="757"/>
      <c r="Y16" s="757"/>
      <c r="Z16" s="757"/>
      <c r="AA16" s="757"/>
      <c r="AB16" s="757"/>
      <c r="AC16" s="757"/>
      <c r="AD16" s="757"/>
      <c r="AE16" s="757"/>
      <c r="AF16" s="757"/>
      <c r="AG16" s="757"/>
      <c r="AH16" s="757"/>
      <c r="AI16" s="757"/>
      <c r="AJ16" s="757"/>
      <c r="AK16" s="757"/>
      <c r="AL16" s="10"/>
      <c r="AN16" s="6" t="s">
        <v>13</v>
      </c>
    </row>
    <row r="17" spans="1:40" s="2" customFormat="1" ht="36" customHeight="1" x14ac:dyDescent="0.15">
      <c r="A17" s="4"/>
      <c r="B17" s="737" t="s">
        <v>154</v>
      </c>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3"/>
      <c r="AD17" s="733"/>
      <c r="AE17" s="733"/>
      <c r="AF17" s="733"/>
      <c r="AG17" s="733"/>
      <c r="AH17" s="733"/>
      <c r="AI17" s="733"/>
      <c r="AJ17" s="733"/>
      <c r="AK17" s="734"/>
      <c r="AL17" s="4"/>
    </row>
    <row r="18" spans="1:40" s="2" customFormat="1" ht="6.75" customHeight="1" x14ac:dyDescent="0.15">
      <c r="A18" s="4"/>
      <c r="B18" s="735"/>
      <c r="C18" s="731"/>
      <c r="D18" s="731"/>
      <c r="E18" s="731"/>
      <c r="F18" s="731"/>
      <c r="G18" s="731"/>
      <c r="H18" s="731"/>
      <c r="I18" s="731"/>
      <c r="J18" s="731"/>
      <c r="K18" s="731"/>
      <c r="L18" s="731"/>
      <c r="M18" s="731"/>
      <c r="N18" s="731"/>
      <c r="O18" s="731"/>
      <c r="P18" s="731"/>
      <c r="Q18" s="731"/>
      <c r="R18" s="731"/>
      <c r="S18" s="731"/>
      <c r="T18" s="731"/>
      <c r="U18" s="731"/>
      <c r="V18" s="731"/>
      <c r="W18" s="731"/>
      <c r="X18" s="731"/>
      <c r="Y18" s="731"/>
      <c r="Z18" s="731"/>
      <c r="AA18" s="731"/>
      <c r="AB18" s="731"/>
      <c r="AC18" s="731"/>
      <c r="AD18" s="731"/>
      <c r="AE18" s="731"/>
      <c r="AF18" s="731"/>
      <c r="AG18" s="731"/>
      <c r="AH18" s="731"/>
      <c r="AI18" s="731"/>
      <c r="AJ18" s="731"/>
      <c r="AK18" s="736"/>
      <c r="AL18" s="10"/>
    </row>
    <row r="19" spans="1:40" s="2" customFormat="1" ht="20.100000000000001" customHeight="1" x14ac:dyDescent="0.15">
      <c r="A19" s="4"/>
      <c r="B19" s="168"/>
      <c r="C19" s="296"/>
      <c r="D19" s="96" t="s">
        <v>155</v>
      </c>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169"/>
      <c r="AL19" s="10"/>
      <c r="AN19" s="6"/>
    </row>
    <row r="20" spans="1:40" s="2" customFormat="1" ht="7.5" customHeight="1" x14ac:dyDescent="0.15">
      <c r="A20" s="4"/>
      <c r="B20" s="747"/>
      <c r="C20" s="748"/>
      <c r="D20" s="748"/>
      <c r="E20" s="748"/>
      <c r="F20" s="748"/>
      <c r="G20" s="748"/>
      <c r="H20" s="748"/>
      <c r="I20" s="748"/>
      <c r="J20" s="748"/>
      <c r="K20" s="748"/>
      <c r="L20" s="748"/>
      <c r="M20" s="748"/>
      <c r="N20" s="748"/>
      <c r="O20" s="748"/>
      <c r="P20" s="748"/>
      <c r="Q20" s="748"/>
      <c r="R20" s="748"/>
      <c r="S20" s="748"/>
      <c r="T20" s="748"/>
      <c r="U20" s="748"/>
      <c r="V20" s="748"/>
      <c r="W20" s="748"/>
      <c r="X20" s="748"/>
      <c r="Y20" s="748"/>
      <c r="Z20" s="748"/>
      <c r="AA20" s="748"/>
      <c r="AB20" s="748"/>
      <c r="AC20" s="748"/>
      <c r="AD20" s="748"/>
      <c r="AE20" s="748"/>
      <c r="AF20" s="748"/>
      <c r="AG20" s="748"/>
      <c r="AH20" s="748"/>
      <c r="AI20" s="748"/>
      <c r="AJ20" s="748"/>
      <c r="AK20" s="749"/>
      <c r="AL20" s="10"/>
    </row>
    <row r="21" spans="1:40" s="2" customFormat="1" ht="6.75" customHeight="1" x14ac:dyDescent="0.15">
      <c r="A21" s="4"/>
      <c r="B21" s="735"/>
      <c r="C21" s="731"/>
      <c r="D21" s="731"/>
      <c r="E21" s="731"/>
      <c r="F21" s="731"/>
      <c r="G21" s="731"/>
      <c r="H21" s="731"/>
      <c r="I21" s="731"/>
      <c r="J21" s="731"/>
      <c r="K21" s="731"/>
      <c r="L21" s="731"/>
      <c r="M21" s="731"/>
      <c r="N21" s="731"/>
      <c r="O21" s="731"/>
      <c r="P21" s="731"/>
      <c r="Q21" s="731"/>
      <c r="R21" s="731"/>
      <c r="S21" s="731"/>
      <c r="T21" s="731"/>
      <c r="U21" s="731"/>
      <c r="V21" s="731"/>
      <c r="W21" s="731"/>
      <c r="X21" s="731"/>
      <c r="Y21" s="731"/>
      <c r="Z21" s="731"/>
      <c r="AA21" s="731"/>
      <c r="AB21" s="731"/>
      <c r="AC21" s="731"/>
      <c r="AD21" s="731"/>
      <c r="AE21" s="731"/>
      <c r="AF21" s="731"/>
      <c r="AG21" s="731"/>
      <c r="AH21" s="731"/>
      <c r="AI21" s="731"/>
      <c r="AJ21" s="731"/>
      <c r="AK21" s="736"/>
      <c r="AL21" s="10"/>
    </row>
    <row r="22" spans="1:40" s="2" customFormat="1" ht="20.100000000000001" customHeight="1" x14ac:dyDescent="0.15">
      <c r="A22" s="4"/>
      <c r="B22" s="168"/>
      <c r="C22" s="296"/>
      <c r="D22" s="96" t="s">
        <v>156</v>
      </c>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169"/>
      <c r="AL22" s="10"/>
      <c r="AN22" s="6"/>
    </row>
    <row r="23" spans="1:40" s="2" customFormat="1" ht="7.5" customHeight="1" x14ac:dyDescent="0.15">
      <c r="A23" s="4"/>
      <c r="B23" s="747"/>
      <c r="C23" s="748"/>
      <c r="D23" s="748"/>
      <c r="E23" s="748"/>
      <c r="F23" s="748"/>
      <c r="G23" s="748"/>
      <c r="H23" s="748"/>
      <c r="I23" s="748"/>
      <c r="J23" s="748"/>
      <c r="K23" s="748"/>
      <c r="L23" s="748"/>
      <c r="M23" s="748"/>
      <c r="N23" s="748"/>
      <c r="O23" s="748"/>
      <c r="P23" s="748"/>
      <c r="Q23" s="748"/>
      <c r="R23" s="748"/>
      <c r="S23" s="748"/>
      <c r="T23" s="748"/>
      <c r="U23" s="748"/>
      <c r="V23" s="748"/>
      <c r="W23" s="748"/>
      <c r="X23" s="748"/>
      <c r="Y23" s="748"/>
      <c r="Z23" s="748"/>
      <c r="AA23" s="748"/>
      <c r="AB23" s="748"/>
      <c r="AC23" s="748"/>
      <c r="AD23" s="748"/>
      <c r="AE23" s="748"/>
      <c r="AF23" s="748"/>
      <c r="AG23" s="748"/>
      <c r="AH23" s="748"/>
      <c r="AI23" s="748"/>
      <c r="AJ23" s="748"/>
      <c r="AK23" s="749"/>
      <c r="AL23" s="10"/>
    </row>
    <row r="24" spans="1:40" s="2" customFormat="1" ht="6.75" customHeight="1" x14ac:dyDescent="0.15">
      <c r="A24" s="4"/>
      <c r="B24" s="735"/>
      <c r="C24" s="731"/>
      <c r="D24" s="731"/>
      <c r="E24" s="731"/>
      <c r="F24" s="731"/>
      <c r="G24" s="731"/>
      <c r="H24" s="731"/>
      <c r="I24" s="731"/>
      <c r="J24" s="731"/>
      <c r="K24" s="731"/>
      <c r="L24" s="731"/>
      <c r="M24" s="731"/>
      <c r="N24" s="731"/>
      <c r="O24" s="731"/>
      <c r="P24" s="731"/>
      <c r="Q24" s="731"/>
      <c r="R24" s="731"/>
      <c r="S24" s="731"/>
      <c r="T24" s="731"/>
      <c r="U24" s="731"/>
      <c r="V24" s="731"/>
      <c r="W24" s="731"/>
      <c r="X24" s="731"/>
      <c r="Y24" s="731"/>
      <c r="Z24" s="731"/>
      <c r="AA24" s="731"/>
      <c r="AB24" s="731"/>
      <c r="AC24" s="731"/>
      <c r="AD24" s="731"/>
      <c r="AE24" s="731"/>
      <c r="AF24" s="731"/>
      <c r="AG24" s="731"/>
      <c r="AH24" s="731"/>
      <c r="AI24" s="731"/>
      <c r="AJ24" s="731"/>
      <c r="AK24" s="736"/>
      <c r="AL24" s="10"/>
    </row>
    <row r="25" spans="1:40" s="2" customFormat="1" ht="20.100000000000001" customHeight="1" x14ac:dyDescent="0.15">
      <c r="A25" s="4"/>
      <c r="B25" s="168"/>
      <c r="C25" s="296"/>
      <c r="D25" s="96" t="s">
        <v>157</v>
      </c>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169"/>
      <c r="AL25" s="10"/>
      <c r="AN25" s="6"/>
    </row>
    <row r="26" spans="1:40" s="2" customFormat="1" ht="13.5" customHeight="1" x14ac:dyDescent="0.15">
      <c r="A26" s="4"/>
      <c r="B26" s="747"/>
      <c r="C26" s="748"/>
      <c r="D26" s="748"/>
      <c r="E26" s="748"/>
      <c r="F26" s="748"/>
      <c r="G26" s="748"/>
      <c r="H26" s="748"/>
      <c r="I26" s="748"/>
      <c r="J26" s="748"/>
      <c r="K26" s="748"/>
      <c r="L26" s="748"/>
      <c r="M26" s="748"/>
      <c r="N26" s="748"/>
      <c r="O26" s="748"/>
      <c r="P26" s="748"/>
      <c r="Q26" s="748"/>
      <c r="R26" s="748"/>
      <c r="S26" s="748"/>
      <c r="T26" s="748"/>
      <c r="U26" s="748"/>
      <c r="V26" s="748"/>
      <c r="W26" s="748"/>
      <c r="X26" s="748"/>
      <c r="Y26" s="748"/>
      <c r="Z26" s="748"/>
      <c r="AA26" s="748"/>
      <c r="AB26" s="748"/>
      <c r="AC26" s="748"/>
      <c r="AD26" s="748"/>
      <c r="AE26" s="748"/>
      <c r="AF26" s="748"/>
      <c r="AG26" s="748"/>
      <c r="AH26" s="748"/>
      <c r="AI26" s="748"/>
      <c r="AJ26" s="748"/>
      <c r="AK26" s="749"/>
      <c r="AL26" s="10"/>
    </row>
    <row r="27" spans="1:40" s="2" customFormat="1" ht="18" customHeight="1" x14ac:dyDescent="0.15">
      <c r="A27" s="4"/>
      <c r="B27" s="750" t="s">
        <v>158</v>
      </c>
      <c r="C27" s="751"/>
      <c r="D27" s="751"/>
      <c r="E27" s="751"/>
      <c r="F27" s="751"/>
      <c r="G27" s="751"/>
      <c r="H27" s="751"/>
      <c r="I27" s="751"/>
      <c r="J27" s="751"/>
      <c r="K27" s="751"/>
      <c r="L27" s="751"/>
      <c r="M27" s="751"/>
      <c r="N27" s="751"/>
      <c r="O27" s="751"/>
      <c r="P27" s="751"/>
      <c r="Q27" s="751"/>
      <c r="R27" s="751"/>
      <c r="S27" s="751"/>
      <c r="T27" s="751"/>
      <c r="U27" s="751"/>
      <c r="V27" s="751"/>
      <c r="W27" s="751"/>
      <c r="X27" s="751"/>
      <c r="Y27" s="751"/>
      <c r="Z27" s="751"/>
      <c r="AA27" s="751"/>
      <c r="AB27" s="751"/>
      <c r="AC27" s="751"/>
      <c r="AD27" s="751"/>
      <c r="AE27" s="751"/>
      <c r="AF27" s="751"/>
      <c r="AG27" s="751"/>
      <c r="AH27" s="751"/>
      <c r="AI27" s="751"/>
      <c r="AJ27" s="751"/>
      <c r="AK27" s="752"/>
      <c r="AL27" s="4"/>
    </row>
    <row r="28" spans="1:40" s="2" customFormat="1" ht="27.75" customHeight="1" x14ac:dyDescent="0.15">
      <c r="A28" s="4"/>
      <c r="B28" s="753" t="s">
        <v>159</v>
      </c>
      <c r="C28" s="754"/>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4"/>
      <c r="AB28" s="754"/>
      <c r="AC28" s="754"/>
      <c r="AD28" s="754"/>
      <c r="AE28" s="754"/>
      <c r="AF28" s="754"/>
      <c r="AG28" s="754"/>
      <c r="AH28" s="754"/>
      <c r="AI28" s="754"/>
      <c r="AJ28" s="754"/>
      <c r="AK28" s="755"/>
      <c r="AL28" s="10"/>
    </row>
    <row r="29" spans="1:40" s="2" customFormat="1" ht="12.75" customHeight="1" x14ac:dyDescent="0.15">
      <c r="A29" s="4"/>
      <c r="B29" s="731"/>
      <c r="C29" s="731"/>
      <c r="D29" s="731"/>
      <c r="E29" s="731"/>
      <c r="F29" s="731"/>
      <c r="G29" s="731"/>
      <c r="H29" s="731"/>
      <c r="I29" s="731"/>
      <c r="J29" s="731"/>
      <c r="K29" s="731"/>
      <c r="L29" s="731"/>
      <c r="M29" s="731"/>
      <c r="N29" s="731"/>
      <c r="O29" s="731"/>
      <c r="P29" s="731"/>
      <c r="Q29" s="731"/>
      <c r="R29" s="731"/>
      <c r="S29" s="731"/>
      <c r="T29" s="731"/>
      <c r="U29" s="731"/>
      <c r="V29" s="731"/>
      <c r="W29" s="731"/>
      <c r="X29" s="731"/>
      <c r="Y29" s="731"/>
      <c r="Z29" s="731"/>
      <c r="AA29" s="731"/>
      <c r="AB29" s="731"/>
      <c r="AC29" s="731"/>
      <c r="AD29" s="731"/>
      <c r="AE29" s="731"/>
      <c r="AF29" s="731"/>
      <c r="AG29" s="731"/>
      <c r="AH29" s="731"/>
      <c r="AI29" s="731"/>
      <c r="AJ29" s="731"/>
      <c r="AK29" s="731"/>
      <c r="AL29" s="10"/>
      <c r="AN29" s="6"/>
    </row>
    <row r="30" spans="1:40" s="2" customFormat="1" ht="40.5" customHeight="1" x14ac:dyDescent="0.15">
      <c r="A30" s="4"/>
      <c r="B30" s="737" t="s">
        <v>160</v>
      </c>
      <c r="C30" s="733"/>
      <c r="D30" s="733"/>
      <c r="E30" s="733"/>
      <c r="F30" s="733"/>
      <c r="G30" s="733"/>
      <c r="H30" s="733"/>
      <c r="I30" s="733"/>
      <c r="J30" s="733"/>
      <c r="K30" s="733"/>
      <c r="L30" s="733"/>
      <c r="M30" s="733"/>
      <c r="N30" s="733"/>
      <c r="O30" s="733"/>
      <c r="P30" s="733"/>
      <c r="Q30" s="733"/>
      <c r="R30" s="733"/>
      <c r="S30" s="733"/>
      <c r="T30" s="733"/>
      <c r="U30" s="733"/>
      <c r="V30" s="733"/>
      <c r="W30" s="733"/>
      <c r="X30" s="733"/>
      <c r="Y30" s="733"/>
      <c r="Z30" s="733"/>
      <c r="AA30" s="733"/>
      <c r="AB30" s="733"/>
      <c r="AC30" s="733"/>
      <c r="AD30" s="733"/>
      <c r="AE30" s="733"/>
      <c r="AF30" s="733"/>
      <c r="AG30" s="733"/>
      <c r="AH30" s="733"/>
      <c r="AI30" s="733"/>
      <c r="AJ30" s="733"/>
      <c r="AK30" s="734"/>
      <c r="AL30" s="98"/>
    </row>
    <row r="31" spans="1:40" s="2" customFormat="1" ht="17.25" customHeight="1" x14ac:dyDescent="0.15">
      <c r="A31" s="4"/>
      <c r="B31" s="738"/>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0"/>
      <c r="AL31" s="98"/>
    </row>
    <row r="32" spans="1:40" s="2" customFormat="1" ht="18" customHeight="1" x14ac:dyDescent="0.15">
      <c r="A32" s="4"/>
      <c r="B32" s="741"/>
      <c r="C32" s="742"/>
      <c r="D32" s="742"/>
      <c r="E32" s="742"/>
      <c r="F32" s="742"/>
      <c r="G32" s="742"/>
      <c r="H32" s="742"/>
      <c r="I32" s="742"/>
      <c r="J32" s="742"/>
      <c r="K32" s="742"/>
      <c r="L32" s="742"/>
      <c r="M32" s="742"/>
      <c r="N32" s="742"/>
      <c r="O32" s="742"/>
      <c r="P32" s="742"/>
      <c r="Q32" s="742"/>
      <c r="R32" s="742"/>
      <c r="S32" s="742"/>
      <c r="T32" s="742"/>
      <c r="U32" s="742"/>
      <c r="V32" s="742"/>
      <c r="W32" s="742"/>
      <c r="X32" s="742"/>
      <c r="Y32" s="742"/>
      <c r="Z32" s="742"/>
      <c r="AA32" s="742"/>
      <c r="AB32" s="742"/>
      <c r="AC32" s="742"/>
      <c r="AD32" s="742"/>
      <c r="AE32" s="742"/>
      <c r="AF32" s="742"/>
      <c r="AG32" s="742"/>
      <c r="AH32" s="742"/>
      <c r="AI32" s="742"/>
      <c r="AJ32" s="742"/>
      <c r="AK32" s="743"/>
      <c r="AL32" s="4"/>
      <c r="AM32" s="1"/>
    </row>
    <row r="33" spans="1:39" s="2" customFormat="1" ht="18" customHeight="1" x14ac:dyDescent="0.15">
      <c r="A33" s="4"/>
      <c r="B33" s="744"/>
      <c r="C33" s="745"/>
      <c r="D33" s="745"/>
      <c r="E33" s="745"/>
      <c r="F33" s="745"/>
      <c r="G33" s="745"/>
      <c r="H33" s="745"/>
      <c r="I33" s="745"/>
      <c r="J33" s="745"/>
      <c r="K33" s="745"/>
      <c r="L33" s="745"/>
      <c r="M33" s="745"/>
      <c r="N33" s="745"/>
      <c r="O33" s="745"/>
      <c r="P33" s="745"/>
      <c r="Q33" s="745"/>
      <c r="R33" s="745"/>
      <c r="S33" s="745"/>
      <c r="T33" s="745"/>
      <c r="U33" s="745"/>
      <c r="V33" s="745"/>
      <c r="W33" s="745"/>
      <c r="X33" s="745"/>
      <c r="Y33" s="745"/>
      <c r="Z33" s="745"/>
      <c r="AA33" s="745"/>
      <c r="AB33" s="745"/>
      <c r="AC33" s="745"/>
      <c r="AD33" s="745"/>
      <c r="AE33" s="745"/>
      <c r="AF33" s="745"/>
      <c r="AG33" s="745"/>
      <c r="AH33" s="745"/>
      <c r="AI33" s="745"/>
      <c r="AJ33" s="745"/>
      <c r="AK33" s="746"/>
    </row>
    <row r="34" spans="1:39" s="2" customFormat="1" ht="12" customHeight="1" x14ac:dyDescent="0.15">
      <c r="A34" s="4"/>
      <c r="B34" s="731"/>
      <c r="C34" s="731"/>
      <c r="D34" s="731"/>
      <c r="E34" s="731"/>
      <c r="F34" s="731"/>
      <c r="G34" s="731"/>
      <c r="H34" s="731"/>
      <c r="I34" s="731"/>
      <c r="J34" s="731"/>
      <c r="K34" s="731"/>
      <c r="L34" s="731"/>
      <c r="M34" s="731"/>
      <c r="N34" s="731"/>
      <c r="O34" s="731"/>
      <c r="P34" s="731"/>
      <c r="Q34" s="731"/>
      <c r="R34" s="731"/>
      <c r="S34" s="731"/>
      <c r="T34" s="731"/>
      <c r="U34" s="731"/>
      <c r="V34" s="731"/>
      <c r="W34" s="731"/>
      <c r="X34" s="731"/>
      <c r="Y34" s="731"/>
      <c r="Z34" s="731"/>
      <c r="AA34" s="731"/>
      <c r="AB34" s="731"/>
      <c r="AC34" s="731"/>
      <c r="AD34" s="731"/>
      <c r="AE34" s="731"/>
      <c r="AF34" s="731"/>
      <c r="AG34" s="731"/>
      <c r="AH34" s="731"/>
      <c r="AI34" s="731"/>
      <c r="AJ34" s="731"/>
      <c r="AK34" s="731"/>
      <c r="AL34" s="98"/>
    </row>
    <row r="35" spans="1:39" s="2" customFormat="1" ht="39.75" customHeight="1" x14ac:dyDescent="0.15">
      <c r="A35" s="4"/>
      <c r="B35" s="737" t="s">
        <v>161</v>
      </c>
      <c r="C35" s="733"/>
      <c r="D35" s="733"/>
      <c r="E35" s="733"/>
      <c r="F35" s="733"/>
      <c r="G35" s="733"/>
      <c r="H35" s="733"/>
      <c r="I35" s="733"/>
      <c r="J35" s="733"/>
      <c r="K35" s="733"/>
      <c r="L35" s="733"/>
      <c r="M35" s="733"/>
      <c r="N35" s="733"/>
      <c r="O35" s="733"/>
      <c r="P35" s="733"/>
      <c r="Q35" s="733"/>
      <c r="R35" s="733"/>
      <c r="S35" s="733"/>
      <c r="T35" s="733"/>
      <c r="U35" s="733"/>
      <c r="V35" s="733"/>
      <c r="W35" s="733"/>
      <c r="X35" s="733"/>
      <c r="Y35" s="733"/>
      <c r="Z35" s="733"/>
      <c r="AA35" s="733"/>
      <c r="AB35" s="733"/>
      <c r="AC35" s="733"/>
      <c r="AD35" s="733"/>
      <c r="AE35" s="733"/>
      <c r="AF35" s="733"/>
      <c r="AG35" s="733"/>
      <c r="AH35" s="733"/>
      <c r="AI35" s="733"/>
      <c r="AJ35" s="733"/>
      <c r="AK35" s="734"/>
      <c r="AL35" s="98"/>
    </row>
    <row r="36" spans="1:39" s="4" customFormat="1" ht="18" customHeight="1" x14ac:dyDescent="0.15">
      <c r="B36" s="738"/>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0"/>
    </row>
    <row r="37" spans="1:39" s="4" customFormat="1" ht="18" customHeight="1" x14ac:dyDescent="0.15">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3"/>
      <c r="AL37" s="97"/>
    </row>
    <row r="38" spans="1:39" s="2" customFormat="1" ht="16.5" customHeight="1" x14ac:dyDescent="0.15">
      <c r="A38" s="4"/>
      <c r="B38" s="744"/>
      <c r="C38" s="745"/>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6"/>
      <c r="AL38" s="4"/>
      <c r="AM38" s="1"/>
    </row>
    <row r="39" spans="1:39" s="2" customFormat="1" ht="14.25" customHeight="1" x14ac:dyDescent="0.15">
      <c r="A39" s="4"/>
      <c r="B39" s="731"/>
      <c r="C39" s="731"/>
      <c r="D39" s="731"/>
      <c r="E39" s="731"/>
      <c r="F39" s="731"/>
      <c r="G39" s="731"/>
      <c r="H39" s="731"/>
      <c r="I39" s="731"/>
      <c r="J39" s="731"/>
      <c r="K39" s="731"/>
      <c r="L39" s="731"/>
      <c r="M39" s="731"/>
      <c r="N39" s="731"/>
      <c r="O39" s="731"/>
      <c r="P39" s="731"/>
      <c r="Q39" s="731"/>
      <c r="R39" s="731"/>
      <c r="S39" s="731"/>
      <c r="T39" s="731"/>
      <c r="U39" s="731"/>
      <c r="V39" s="731"/>
      <c r="W39" s="731"/>
      <c r="X39" s="731"/>
      <c r="Y39" s="731"/>
      <c r="Z39" s="731"/>
      <c r="AA39" s="731"/>
      <c r="AB39" s="731"/>
      <c r="AC39" s="731"/>
      <c r="AD39" s="731"/>
      <c r="AE39" s="731"/>
      <c r="AF39" s="731"/>
      <c r="AG39" s="731"/>
      <c r="AH39" s="731"/>
      <c r="AI39" s="731"/>
      <c r="AJ39" s="731"/>
      <c r="AK39" s="731"/>
      <c r="AL39" s="98"/>
    </row>
    <row r="40" spans="1:39" s="2" customFormat="1" ht="42" customHeight="1" x14ac:dyDescent="0.15">
      <c r="A40" s="4"/>
      <c r="B40" s="737" t="s">
        <v>162</v>
      </c>
      <c r="C40" s="733"/>
      <c r="D40" s="733"/>
      <c r="E40" s="733"/>
      <c r="F40" s="733"/>
      <c r="G40" s="733"/>
      <c r="H40" s="733"/>
      <c r="I40" s="733"/>
      <c r="J40" s="733"/>
      <c r="K40" s="733"/>
      <c r="L40" s="733"/>
      <c r="M40" s="733"/>
      <c r="N40" s="733"/>
      <c r="O40" s="733"/>
      <c r="P40" s="733"/>
      <c r="Q40" s="733"/>
      <c r="R40" s="733"/>
      <c r="S40" s="733"/>
      <c r="T40" s="733"/>
      <c r="U40" s="733"/>
      <c r="V40" s="733"/>
      <c r="W40" s="733"/>
      <c r="X40" s="733"/>
      <c r="Y40" s="733"/>
      <c r="Z40" s="733"/>
      <c r="AA40" s="733"/>
      <c r="AB40" s="733"/>
      <c r="AC40" s="733"/>
      <c r="AD40" s="733"/>
      <c r="AE40" s="733"/>
      <c r="AF40" s="733"/>
      <c r="AG40" s="733"/>
      <c r="AH40" s="733"/>
      <c r="AI40" s="733"/>
      <c r="AJ40" s="733"/>
      <c r="AK40" s="734"/>
      <c r="AL40" s="4"/>
      <c r="AM40" s="1"/>
    </row>
    <row r="41" spans="1:39" s="2" customFormat="1" ht="9" customHeight="1" x14ac:dyDescent="0.15">
      <c r="A41" s="4"/>
      <c r="B41" s="735"/>
      <c r="C41" s="731"/>
      <c r="D41" s="731"/>
      <c r="E41" s="731"/>
      <c r="F41" s="731"/>
      <c r="G41" s="731"/>
      <c r="H41" s="731"/>
      <c r="I41" s="731"/>
      <c r="J41" s="731"/>
      <c r="K41" s="731"/>
      <c r="L41" s="731"/>
      <c r="M41" s="731"/>
      <c r="N41" s="731"/>
      <c r="O41" s="731"/>
      <c r="P41" s="731"/>
      <c r="Q41" s="731"/>
      <c r="R41" s="731"/>
      <c r="S41" s="731"/>
      <c r="T41" s="731"/>
      <c r="U41" s="731"/>
      <c r="V41" s="731"/>
      <c r="W41" s="731"/>
      <c r="X41" s="731"/>
      <c r="Y41" s="731"/>
      <c r="Z41" s="731"/>
      <c r="AA41" s="731"/>
      <c r="AB41" s="731"/>
      <c r="AC41" s="731"/>
      <c r="AD41" s="731"/>
      <c r="AE41" s="731"/>
      <c r="AF41" s="731"/>
      <c r="AG41" s="731"/>
      <c r="AH41" s="731"/>
      <c r="AI41" s="731"/>
      <c r="AJ41" s="731"/>
      <c r="AK41" s="736"/>
    </row>
    <row r="42" spans="1:39" s="2" customFormat="1" ht="20.100000000000001" customHeight="1" x14ac:dyDescent="0.15">
      <c r="A42" s="4"/>
      <c r="B42" s="170"/>
      <c r="C42" s="296"/>
      <c r="D42" s="93" t="s">
        <v>163</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115"/>
      <c r="AL42" s="98"/>
    </row>
    <row r="43" spans="1:39" s="2" customFormat="1" ht="7.5" customHeight="1" x14ac:dyDescent="0.15">
      <c r="A43" s="4"/>
      <c r="B43" s="735"/>
      <c r="C43" s="731"/>
      <c r="D43" s="731"/>
      <c r="E43" s="731"/>
      <c r="F43" s="731"/>
      <c r="G43" s="731"/>
      <c r="H43" s="731"/>
      <c r="I43" s="731"/>
      <c r="J43" s="731"/>
      <c r="K43" s="731"/>
      <c r="L43" s="731"/>
      <c r="M43" s="731"/>
      <c r="N43" s="731"/>
      <c r="O43" s="731"/>
      <c r="P43" s="731"/>
      <c r="Q43" s="731"/>
      <c r="R43" s="731"/>
      <c r="S43" s="731"/>
      <c r="T43" s="731"/>
      <c r="U43" s="731"/>
      <c r="V43" s="731"/>
      <c r="W43" s="731"/>
      <c r="X43" s="731"/>
      <c r="Y43" s="731"/>
      <c r="Z43" s="731"/>
      <c r="AA43" s="731"/>
      <c r="AB43" s="731"/>
      <c r="AC43" s="731"/>
      <c r="AD43" s="731"/>
      <c r="AE43" s="731"/>
      <c r="AF43" s="731"/>
      <c r="AG43" s="731"/>
      <c r="AH43" s="731"/>
      <c r="AI43" s="731"/>
      <c r="AJ43" s="731"/>
      <c r="AK43" s="736"/>
      <c r="AL43" s="98"/>
    </row>
    <row r="44" spans="1:39" s="2" customFormat="1" ht="9" customHeight="1" x14ac:dyDescent="0.15">
      <c r="A44" s="4"/>
      <c r="B44" s="735"/>
      <c r="C44" s="731"/>
      <c r="D44" s="731"/>
      <c r="E44" s="731"/>
      <c r="F44" s="731"/>
      <c r="G44" s="731"/>
      <c r="H44" s="731"/>
      <c r="I44" s="731"/>
      <c r="J44" s="731"/>
      <c r="K44" s="731"/>
      <c r="L44" s="731"/>
      <c r="M44" s="731"/>
      <c r="N44" s="731"/>
      <c r="O44" s="731"/>
      <c r="P44" s="731"/>
      <c r="Q44" s="731"/>
      <c r="R44" s="731"/>
      <c r="S44" s="731"/>
      <c r="T44" s="731"/>
      <c r="U44" s="731"/>
      <c r="V44" s="731"/>
      <c r="W44" s="731"/>
      <c r="X44" s="731"/>
      <c r="Y44" s="731"/>
      <c r="Z44" s="731"/>
      <c r="AA44" s="731"/>
      <c r="AB44" s="731"/>
      <c r="AC44" s="731"/>
      <c r="AD44" s="731"/>
      <c r="AE44" s="731"/>
      <c r="AF44" s="731"/>
      <c r="AG44" s="731"/>
      <c r="AH44" s="731"/>
      <c r="AI44" s="731"/>
      <c r="AJ44" s="731"/>
      <c r="AK44" s="736"/>
    </row>
    <row r="45" spans="1:39" s="2" customFormat="1" ht="20.100000000000001" customHeight="1" x14ac:dyDescent="0.15">
      <c r="A45" s="4"/>
      <c r="B45" s="170"/>
      <c r="C45" s="296"/>
      <c r="D45" s="93" t="s">
        <v>164</v>
      </c>
      <c r="E45" s="93"/>
      <c r="F45" s="93"/>
      <c r="G45" s="93"/>
      <c r="H45" s="93"/>
      <c r="I45" s="93"/>
      <c r="J45" s="93"/>
      <c r="K45" s="93"/>
      <c r="L45" s="93"/>
      <c r="M45" s="93"/>
      <c r="N45" s="93"/>
      <c r="O45" s="93"/>
      <c r="P45" s="93"/>
      <c r="Q45" s="722"/>
      <c r="R45" s="722"/>
      <c r="S45" s="722"/>
      <c r="T45" s="722"/>
      <c r="U45" s="722"/>
      <c r="V45" s="722"/>
      <c r="W45" s="722"/>
      <c r="X45" s="722"/>
      <c r="Y45" s="722"/>
      <c r="Z45" s="722"/>
      <c r="AA45" s="722"/>
      <c r="AB45" s="722"/>
      <c r="AC45" s="722"/>
      <c r="AD45" s="722"/>
      <c r="AE45" s="722"/>
      <c r="AF45" s="722"/>
      <c r="AG45" s="722"/>
      <c r="AH45" s="722"/>
      <c r="AI45" s="93" t="s">
        <v>58</v>
      </c>
      <c r="AJ45" s="93"/>
      <c r="AK45" s="115"/>
      <c r="AL45" s="98"/>
    </row>
    <row r="46" spans="1:39" s="2" customFormat="1" ht="7.5" customHeight="1" x14ac:dyDescent="0.15">
      <c r="A46" s="4"/>
      <c r="B46" s="728"/>
      <c r="C46" s="729"/>
      <c r="D46" s="729"/>
      <c r="E46" s="729"/>
      <c r="F46" s="729"/>
      <c r="G46" s="729"/>
      <c r="H46" s="729"/>
      <c r="I46" s="729"/>
      <c r="J46" s="729"/>
      <c r="K46" s="729"/>
      <c r="L46" s="729"/>
      <c r="M46" s="729"/>
      <c r="N46" s="729"/>
      <c r="O46" s="729"/>
      <c r="P46" s="729"/>
      <c r="Q46" s="729"/>
      <c r="R46" s="729"/>
      <c r="S46" s="729"/>
      <c r="T46" s="729"/>
      <c r="U46" s="729"/>
      <c r="V46" s="729"/>
      <c r="W46" s="729"/>
      <c r="X46" s="729"/>
      <c r="Y46" s="729"/>
      <c r="Z46" s="729"/>
      <c r="AA46" s="729"/>
      <c r="AB46" s="729"/>
      <c r="AC46" s="729"/>
      <c r="AD46" s="729"/>
      <c r="AE46" s="729"/>
      <c r="AF46" s="729"/>
      <c r="AG46" s="729"/>
      <c r="AH46" s="729"/>
      <c r="AI46" s="729"/>
      <c r="AJ46" s="729"/>
      <c r="AK46" s="730"/>
      <c r="AL46" s="98"/>
    </row>
    <row r="47" spans="1:39" s="2" customFormat="1" ht="15" customHeight="1" x14ac:dyDescent="0.15">
      <c r="A47" s="4"/>
      <c r="B47" s="731"/>
      <c r="C47" s="731"/>
      <c r="D47" s="731"/>
      <c r="E47" s="731"/>
      <c r="F47" s="731"/>
      <c r="G47" s="731"/>
      <c r="H47" s="731"/>
      <c r="I47" s="731"/>
      <c r="J47" s="731"/>
      <c r="K47" s="731"/>
      <c r="L47" s="731"/>
      <c r="M47" s="731"/>
      <c r="N47" s="731"/>
      <c r="O47" s="731"/>
      <c r="P47" s="731"/>
      <c r="Q47" s="731"/>
      <c r="R47" s="731"/>
      <c r="S47" s="731"/>
      <c r="T47" s="731"/>
      <c r="U47" s="731"/>
      <c r="V47" s="731"/>
      <c r="W47" s="731"/>
      <c r="X47" s="731"/>
      <c r="Y47" s="731"/>
      <c r="Z47" s="731"/>
      <c r="AA47" s="731"/>
      <c r="AB47" s="731"/>
      <c r="AC47" s="731"/>
      <c r="AD47" s="731"/>
      <c r="AE47" s="731"/>
      <c r="AF47" s="731"/>
      <c r="AG47" s="731"/>
      <c r="AH47" s="731"/>
      <c r="AI47" s="731"/>
      <c r="AJ47" s="731"/>
      <c r="AK47" s="731"/>
      <c r="AL47" s="98"/>
    </row>
    <row r="48" spans="1:39" s="2" customFormat="1" ht="48.75" customHeight="1" x14ac:dyDescent="0.15">
      <c r="A48" s="4"/>
      <c r="B48" s="732" t="s">
        <v>165</v>
      </c>
      <c r="C48" s="733"/>
      <c r="D48" s="733"/>
      <c r="E48" s="733"/>
      <c r="F48" s="733"/>
      <c r="G48" s="733"/>
      <c r="H48" s="733"/>
      <c r="I48" s="733"/>
      <c r="J48" s="733"/>
      <c r="K48" s="733"/>
      <c r="L48" s="733"/>
      <c r="M48" s="733"/>
      <c r="N48" s="733"/>
      <c r="O48" s="733"/>
      <c r="P48" s="733"/>
      <c r="Q48" s="733"/>
      <c r="R48" s="733"/>
      <c r="S48" s="733"/>
      <c r="T48" s="733"/>
      <c r="U48" s="733"/>
      <c r="V48" s="733"/>
      <c r="W48" s="733"/>
      <c r="X48" s="733"/>
      <c r="Y48" s="733"/>
      <c r="Z48" s="733"/>
      <c r="AA48" s="733"/>
      <c r="AB48" s="733"/>
      <c r="AC48" s="733"/>
      <c r="AD48" s="733"/>
      <c r="AE48" s="733"/>
      <c r="AF48" s="733"/>
      <c r="AG48" s="733"/>
      <c r="AH48" s="733"/>
      <c r="AI48" s="733"/>
      <c r="AJ48" s="733"/>
      <c r="AK48" s="734"/>
      <c r="AL48" s="4"/>
      <c r="AM48" s="1"/>
    </row>
    <row r="49" spans="1:91" s="2" customFormat="1" ht="9" customHeight="1" x14ac:dyDescent="0.15">
      <c r="A49" s="4"/>
      <c r="B49" s="735"/>
      <c r="C49" s="731"/>
      <c r="D49" s="731"/>
      <c r="E49" s="731"/>
      <c r="F49" s="731"/>
      <c r="G49" s="731"/>
      <c r="H49" s="731"/>
      <c r="I49" s="731"/>
      <c r="J49" s="731"/>
      <c r="K49" s="731"/>
      <c r="L49" s="731"/>
      <c r="M49" s="731"/>
      <c r="N49" s="731"/>
      <c r="O49" s="731"/>
      <c r="P49" s="731"/>
      <c r="Q49" s="731"/>
      <c r="R49" s="731"/>
      <c r="S49" s="731"/>
      <c r="T49" s="731"/>
      <c r="U49" s="731"/>
      <c r="V49" s="731"/>
      <c r="W49" s="731"/>
      <c r="X49" s="731"/>
      <c r="Y49" s="731"/>
      <c r="Z49" s="731"/>
      <c r="AA49" s="731"/>
      <c r="AB49" s="731"/>
      <c r="AC49" s="731"/>
      <c r="AD49" s="731"/>
      <c r="AE49" s="731"/>
      <c r="AF49" s="731"/>
      <c r="AG49" s="731"/>
      <c r="AH49" s="731"/>
      <c r="AI49" s="731"/>
      <c r="AJ49" s="731"/>
      <c r="AK49" s="736"/>
    </row>
    <row r="50" spans="1:91" s="2" customFormat="1" ht="20.100000000000001" customHeight="1" x14ac:dyDescent="0.15">
      <c r="A50" s="4"/>
      <c r="B50" s="170"/>
      <c r="C50" s="296"/>
      <c r="D50" s="93" t="s">
        <v>163</v>
      </c>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115"/>
      <c r="AL50" s="98"/>
    </row>
    <row r="51" spans="1:91" s="2" customFormat="1" ht="7.5" customHeight="1" x14ac:dyDescent="0.15">
      <c r="A51" s="4"/>
      <c r="B51" s="735"/>
      <c r="C51" s="731"/>
      <c r="D51" s="731"/>
      <c r="E51" s="731"/>
      <c r="F51" s="731"/>
      <c r="G51" s="731"/>
      <c r="H51" s="731"/>
      <c r="I51" s="731"/>
      <c r="J51" s="731"/>
      <c r="K51" s="731"/>
      <c r="L51" s="731"/>
      <c r="M51" s="731"/>
      <c r="N51" s="731"/>
      <c r="O51" s="731"/>
      <c r="P51" s="731"/>
      <c r="Q51" s="731"/>
      <c r="R51" s="731"/>
      <c r="S51" s="731"/>
      <c r="T51" s="731"/>
      <c r="U51" s="731"/>
      <c r="V51" s="731"/>
      <c r="W51" s="731"/>
      <c r="X51" s="731"/>
      <c r="Y51" s="731"/>
      <c r="Z51" s="731"/>
      <c r="AA51" s="731"/>
      <c r="AB51" s="731"/>
      <c r="AC51" s="731"/>
      <c r="AD51" s="731"/>
      <c r="AE51" s="731"/>
      <c r="AF51" s="731"/>
      <c r="AG51" s="731"/>
      <c r="AH51" s="731"/>
      <c r="AI51" s="731"/>
      <c r="AJ51" s="731"/>
      <c r="AK51" s="736"/>
      <c r="AL51" s="98"/>
    </row>
    <row r="52" spans="1:91" s="2" customFormat="1" ht="9" customHeight="1" x14ac:dyDescent="0.15">
      <c r="A52" s="4"/>
      <c r="B52" s="735"/>
      <c r="C52" s="731"/>
      <c r="D52" s="731"/>
      <c r="E52" s="731"/>
      <c r="F52" s="731"/>
      <c r="G52" s="731"/>
      <c r="H52" s="731"/>
      <c r="I52" s="731"/>
      <c r="J52" s="731"/>
      <c r="K52" s="731"/>
      <c r="L52" s="731"/>
      <c r="M52" s="731"/>
      <c r="N52" s="731"/>
      <c r="O52" s="731"/>
      <c r="P52" s="731"/>
      <c r="Q52" s="731"/>
      <c r="R52" s="731"/>
      <c r="S52" s="731"/>
      <c r="T52" s="731"/>
      <c r="U52" s="731"/>
      <c r="V52" s="731"/>
      <c r="W52" s="731"/>
      <c r="X52" s="731"/>
      <c r="Y52" s="731"/>
      <c r="Z52" s="731"/>
      <c r="AA52" s="731"/>
      <c r="AB52" s="731"/>
      <c r="AC52" s="731"/>
      <c r="AD52" s="731"/>
      <c r="AE52" s="731"/>
      <c r="AF52" s="731"/>
      <c r="AG52" s="731"/>
      <c r="AH52" s="731"/>
      <c r="AI52" s="731"/>
      <c r="AJ52" s="731"/>
      <c r="AK52" s="736"/>
    </row>
    <row r="53" spans="1:91" s="2" customFormat="1" ht="20.100000000000001" customHeight="1" x14ac:dyDescent="0.15">
      <c r="A53" s="4"/>
      <c r="B53" s="170"/>
      <c r="C53" s="296"/>
      <c r="D53" s="93" t="s">
        <v>164</v>
      </c>
      <c r="E53" s="93"/>
      <c r="F53" s="93"/>
      <c r="G53" s="93"/>
      <c r="H53" s="93"/>
      <c r="I53" s="93"/>
      <c r="J53" s="93"/>
      <c r="K53" s="93"/>
      <c r="L53" s="93"/>
      <c r="M53" s="93"/>
      <c r="N53" s="93"/>
      <c r="O53" s="93"/>
      <c r="P53" s="93"/>
      <c r="Q53" s="722"/>
      <c r="R53" s="722"/>
      <c r="S53" s="722"/>
      <c r="T53" s="722"/>
      <c r="U53" s="722"/>
      <c r="V53" s="722"/>
      <c r="W53" s="722"/>
      <c r="X53" s="722"/>
      <c r="Y53" s="722"/>
      <c r="Z53" s="722"/>
      <c r="AA53" s="722"/>
      <c r="AB53" s="722"/>
      <c r="AC53" s="722"/>
      <c r="AD53" s="722"/>
      <c r="AE53" s="722"/>
      <c r="AF53" s="722"/>
      <c r="AG53" s="722"/>
      <c r="AH53" s="722"/>
      <c r="AI53" s="93" t="s">
        <v>58</v>
      </c>
      <c r="AJ53" s="93"/>
      <c r="AK53" s="115"/>
      <c r="AL53" s="98"/>
    </row>
    <row r="54" spans="1:91" s="2" customFormat="1" ht="19.5" customHeight="1" x14ac:dyDescent="0.15">
      <c r="A54" s="4"/>
      <c r="B54" s="723"/>
      <c r="C54" s="724"/>
      <c r="D54" s="724"/>
      <c r="E54" s="724"/>
      <c r="F54" s="724"/>
      <c r="G54" s="724"/>
      <c r="H54" s="724"/>
      <c r="I54" s="724"/>
      <c r="J54" s="724"/>
      <c r="K54" s="724"/>
      <c r="L54" s="724"/>
      <c r="M54" s="724"/>
      <c r="N54" s="724"/>
      <c r="O54" s="724"/>
      <c r="P54" s="724"/>
      <c r="Q54" s="724"/>
      <c r="R54" s="724"/>
      <c r="S54" s="724"/>
      <c r="T54" s="724"/>
      <c r="U54" s="724"/>
      <c r="V54" s="724"/>
      <c r="W54" s="724"/>
      <c r="X54" s="724"/>
      <c r="Y54" s="724"/>
      <c r="Z54" s="724"/>
      <c r="AA54" s="724"/>
      <c r="AB54" s="724"/>
      <c r="AC54" s="724"/>
      <c r="AD54" s="724"/>
      <c r="AE54" s="724"/>
      <c r="AF54" s="724"/>
      <c r="AG54" s="724"/>
      <c r="AH54" s="724"/>
      <c r="AI54" s="724"/>
      <c r="AJ54" s="724"/>
      <c r="AK54" s="725"/>
      <c r="AL54" s="98"/>
    </row>
    <row r="55" spans="1:91" ht="12" customHeight="1" x14ac:dyDescent="0.15"/>
    <row r="56" spans="1:91" ht="11.25" customHeight="1" x14ac:dyDescent="0.15"/>
    <row r="57" spans="1:91" ht="11.25" customHeight="1" x14ac:dyDescent="0.15"/>
    <row r="58" spans="1:91" s="4" customFormat="1" ht="11.25" customHeight="1" x14ac:dyDescent="0.15">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67" spans="2:91" s="4" customFormat="1" ht="14.25" x14ac:dyDescent="0.15">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4" customFormat="1" ht="14.25" hidden="1" x14ac:dyDescent="0.15">
      <c r="B68" s="4" t="b">
        <v>0</v>
      </c>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4" customFormat="1" ht="14.25" x14ac:dyDescent="0.15">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sheetData>
  <sheetProtection algorithmName="SHA-512" hashValue="MgEfCzC71nHmywV4wxKBDFsBdE5US6HiAYMkxZOPIF765NX4o0X+1mOBUH2iNKjMDXyTiW8clC3ZTuLwPt7+Bg==" saltValue="XA3mrUaPp63XIcIvRbmSmQ==" spinCount="100000" sheet="1" objects="1" scenarios="1" selectLockedCells="1"/>
  <mergeCells count="41">
    <mergeCell ref="B3:AK3"/>
    <mergeCell ref="B20:AK20"/>
    <mergeCell ref="B7:AK7"/>
    <mergeCell ref="B8:AK8"/>
    <mergeCell ref="B11:AK11"/>
    <mergeCell ref="K12:L12"/>
    <mergeCell ref="R12:S12"/>
    <mergeCell ref="AG12:AH12"/>
    <mergeCell ref="I14:J14"/>
    <mergeCell ref="B15:AK15"/>
    <mergeCell ref="B16:AK16"/>
    <mergeCell ref="B17:AK17"/>
    <mergeCell ref="B18:AK18"/>
    <mergeCell ref="B36:AK38"/>
    <mergeCell ref="B21:AK21"/>
    <mergeCell ref="B23:AK23"/>
    <mergeCell ref="B24:AK24"/>
    <mergeCell ref="B26:AK26"/>
    <mergeCell ref="B27:AK27"/>
    <mergeCell ref="B28:AK28"/>
    <mergeCell ref="B29:AK29"/>
    <mergeCell ref="B30:AK30"/>
    <mergeCell ref="B31:AK33"/>
    <mergeCell ref="B34:AK34"/>
    <mergeCell ref="B35:AK35"/>
    <mergeCell ref="Q53:AH53"/>
    <mergeCell ref="B54:AK54"/>
    <mergeCell ref="B5:AK5"/>
    <mergeCell ref="D10:G10"/>
    <mergeCell ref="B46:AK46"/>
    <mergeCell ref="B47:AK47"/>
    <mergeCell ref="B48:AK48"/>
    <mergeCell ref="B49:AK49"/>
    <mergeCell ref="B51:AK51"/>
    <mergeCell ref="B52:AK52"/>
    <mergeCell ref="B39:AK39"/>
    <mergeCell ref="B40:AK40"/>
    <mergeCell ref="B41:AK41"/>
    <mergeCell ref="B43:AK43"/>
    <mergeCell ref="B44:AK44"/>
    <mergeCell ref="Q45:AH45"/>
  </mergeCells>
  <phoneticPr fontId="5"/>
  <dataValidations count="1">
    <dataValidation type="list" allowBlank="1" showInputMessage="1" showErrorMessage="1" sqref="C19 C22 C25 C42 C45 C50 C53" xr:uid="{00000000-0002-0000-0800-000000000000}">
      <formula1>$CQ$5</formula1>
    </dataValidation>
  </dataValidations>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Y M 4 X L 4 u M O a l A A A A 9 g A A A B I A H A B D b 2 5 m a W c v U G F j a 2 F n Z S 5 4 b W w g o h g A K K A U A A A A A A A A A A A A A A A A A A A A A A A A A A A A h Y 8 x D o I w G I W v Q r r T U j R K y E 8 Z 3 I w k J C b G t S k V q l A M L Z a 7 O X g k r y B G U T f H 9 7 1 v e O 9 + v U E 6 N L V 3 k Z 1 R r U 4 Q x Q H y p B Z t o X S Z o N 4 e / A i l D H I u T r y U 3 i h r E w + m S F B l 7 T k m x D m H 3 Q y 3 X U n C I K B k n 2 2 2 o p I N R x 9 Z / Z d 9 p Y 3 l W k j E Y P c a w 0 J M 5 w t M l x E O g E w Q M q W / Q j j u f b Y / E F Z 9 b f t O s i P 3 1 z m Q K Q J 5 f 2 A P U E s D B B Q A A g A I A D G D O 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g z h c K I p H u A 4 A A A A R A A A A E w A c A E Z v c m 1 1 b G F z L 1 N l Y 3 R p b 2 4 x L m 0 g o h g A K K A U A A A A A A A A A A A A A A A A A A A A A A A A A A A A K 0 5 N L s n M z 1 M I h t C G 1 g B Q S w E C L Q A U A A I A C A A x g z h c v i 4 w 5 q U A A A D 2 A A A A E g A A A A A A A A A A A A A A A A A A A A A A Q 2 9 u Z m l n L 1 B h Y 2 t h Z 2 U u e G 1 s U E s B A i 0 A F A A C A A g A M Y M 4 X A / K 6 a u k A A A A 6 Q A A A B M A A A A A A A A A A A A A A A A A 8 Q A A A F t D b 2 5 0 Z W 5 0 X 1 R 5 c G V z X S 5 4 b W x Q S w E C L Q A U A A I A C A A x g z h 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Z H 1 2 g 1 M m 0 u + Q Y b d 9 j 5 d L g A A A A A C A A A A A A A Q Z g A A A A E A A C A A A A C k Z 6 9 Z D f 8 D 5 o w t 0 M / + T U V M a t z L q j 1 g j 3 d M k W 9 z i e U O n A A A A A A O g A A A A A I A A C A A A A D Q r x R X l 0 n D 2 h q 5 y n E D A j A y f 0 W p c 8 M e X y G x S D 3 h K 9 D N s F A A A A A S 8 1 d d L d V q N g / 1 Z G + F F K B D b r n 7 g g B d p Y B v t d k F B O I P + x Q f 5 Q Y O O Q w + a x Z y b + v m 0 j a i y D Z 6 u p O 4 v I l q A x M X P q z F B C q i o B N e i M 0 0 u d V 2 U 5 W p b E A A A A B k Y 3 D / d D 2 J M L / R A 5 B 1 h z 9 q K G E n g 0 6 t k J J 8 b S J F 2 d 0 v I O C D 1 D T X w t L v R v j f 1 4 0 B 4 3 6 l u l 0 g k t L R h X u T V P Z W h Q M U < / D a t a M a s h u p > 
</file>

<file path=customXml/itemProps1.xml><?xml version="1.0" encoding="utf-8"?>
<ds:datastoreItem xmlns:ds="http://schemas.openxmlformats.org/officeDocument/2006/customXml" ds:itemID="{D68F81E9-ED37-449F-A7AB-A0FE9F8FBE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17</vt:i4>
      </vt:variant>
    </vt:vector>
  </HeadingPairs>
  <TitlesOfParts>
    <vt:vector size="45" baseType="lpstr">
      <vt:lpstr>申請方法</vt:lpstr>
      <vt:lpstr>入力シート①</vt:lpstr>
      <vt:lpstr>入力シート②</vt:lpstr>
      <vt:lpstr>別紙</vt:lpstr>
      <vt:lpstr>入力シート③</vt:lpstr>
      <vt:lpstr>入力シート④-1</vt:lpstr>
      <vt:lpstr>入力シート④-2</vt:lpstr>
      <vt:lpstr>入力シート④-3</vt:lpstr>
      <vt:lpstr>入力シート⑤</vt:lpstr>
      <vt:lpstr>入力シート⑥</vt:lpstr>
      <vt:lpstr>入力シート⑦</vt:lpstr>
      <vt:lpstr>入力シート⑧</vt:lpstr>
      <vt:lpstr>A  様式第１号</vt:lpstr>
      <vt:lpstr>B 様式第１号の２</vt:lpstr>
      <vt:lpstr>C 様式第１号の３</vt:lpstr>
      <vt:lpstr>D （別紙）</vt:lpstr>
      <vt:lpstr>E 様式第１号の４の１</vt:lpstr>
      <vt:lpstr>E 様式第１号の４の２</vt:lpstr>
      <vt:lpstr>E 様式第１号の４の３</vt:lpstr>
      <vt:lpstr>F 様式第１号の５</vt:lpstr>
      <vt:lpstr>G 様式第１号の６</vt:lpstr>
      <vt:lpstr>H 様式第１号の７</vt:lpstr>
      <vt:lpstr>I 様式第１号の７ (補足)</vt:lpstr>
      <vt:lpstr>J 様式第2号</vt:lpstr>
      <vt:lpstr>K　口座振込依頼書</vt:lpstr>
      <vt:lpstr>L チェック表</vt:lpstr>
      <vt:lpstr>M 一者見積理由書</vt:lpstr>
      <vt:lpstr>N 宛名ラベル</vt:lpstr>
      <vt:lpstr>'A  様式第１号'!Print_Area</vt:lpstr>
      <vt:lpstr>'B 様式第１号の２'!Print_Area</vt:lpstr>
      <vt:lpstr>'C 様式第１号の３'!Print_Area</vt:lpstr>
      <vt:lpstr>'D （別紙）'!Print_Area</vt:lpstr>
      <vt:lpstr>'E 様式第１号の４の１'!Print_Area</vt:lpstr>
      <vt:lpstr>'E 様式第１号の４の２'!Print_Area</vt:lpstr>
      <vt:lpstr>'E 様式第１号の４の３'!Print_Area</vt:lpstr>
      <vt:lpstr>'F 様式第１号の５'!Print_Area</vt:lpstr>
      <vt:lpstr>'G 様式第１号の６'!Print_Area</vt:lpstr>
      <vt:lpstr>'H 様式第１号の７'!Print_Area</vt:lpstr>
      <vt:lpstr>'I 様式第１号の７ (補足)'!Print_Area</vt:lpstr>
      <vt:lpstr>'J 様式第2号'!Print_Area</vt:lpstr>
      <vt:lpstr>'K　口座振込依頼書'!Print_Area</vt:lpstr>
      <vt:lpstr>'L チェック表'!Print_Area</vt:lpstr>
      <vt:lpstr>入力シート⑤!Print_Area</vt:lpstr>
      <vt:lpstr>入力シート⑦!Print_Area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湯澤　駿輝</cp:lastModifiedBy>
  <cp:lastPrinted>2026-01-28T06:30:44Z</cp:lastPrinted>
  <dcterms:created xsi:type="dcterms:W3CDTF">2025-05-16T07:57:40Z</dcterms:created>
  <dcterms:modified xsi:type="dcterms:W3CDTF">2026-02-02T07:18:57Z</dcterms:modified>
</cp:coreProperties>
</file>